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visht Agarwal\Desktop\soil\2020\"/>
    </mc:Choice>
  </mc:AlternateContent>
  <bookViews>
    <workbookView xWindow="0" yWindow="0" windowWidth="20400" windowHeight="7650"/>
  </bookViews>
  <sheets>
    <sheet name="Oct.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5" i="1"/>
  <c r="Q5" i="1"/>
  <c r="S5" i="1"/>
  <c r="U5" i="1"/>
  <c r="W5" i="1"/>
  <c r="Y5" i="1"/>
  <c r="M6" i="1"/>
  <c r="O6" i="1"/>
  <c r="Q6" i="1"/>
  <c r="S6" i="1"/>
  <c r="U6" i="1"/>
  <c r="W6" i="1"/>
  <c r="Y6" i="1"/>
  <c r="M7" i="1"/>
  <c r="O7" i="1"/>
  <c r="Q7" i="1"/>
  <c r="S7" i="1"/>
  <c r="U7" i="1"/>
  <c r="W7" i="1"/>
  <c r="Y7" i="1"/>
  <c r="M8" i="1"/>
  <c r="O8" i="1"/>
  <c r="Q8" i="1"/>
  <c r="S8" i="1"/>
  <c r="U8" i="1"/>
  <c r="W8" i="1"/>
  <c r="Y8" i="1"/>
  <c r="M9" i="1"/>
  <c r="O9" i="1"/>
  <c r="Q9" i="1"/>
  <c r="S9" i="1"/>
  <c r="U9" i="1"/>
  <c r="W9" i="1"/>
  <c r="Y9" i="1"/>
  <c r="M10" i="1"/>
  <c r="O10" i="1"/>
  <c r="Q10" i="1"/>
  <c r="S10" i="1"/>
  <c r="U10" i="1"/>
  <c r="W10" i="1"/>
  <c r="Y10" i="1"/>
  <c r="M11" i="1"/>
  <c r="O11" i="1"/>
  <c r="Q11" i="1"/>
  <c r="S11" i="1"/>
  <c r="U11" i="1"/>
  <c r="W11" i="1"/>
  <c r="Y11" i="1"/>
  <c r="M12" i="1"/>
  <c r="O12" i="1"/>
  <c r="Q12" i="1"/>
  <c r="S12" i="1"/>
  <c r="U12" i="1"/>
  <c r="W12" i="1"/>
  <c r="Y12" i="1"/>
  <c r="M13" i="1"/>
  <c r="O13" i="1"/>
  <c r="Q13" i="1"/>
  <c r="S13" i="1"/>
  <c r="U13" i="1"/>
  <c r="W13" i="1"/>
  <c r="Y13" i="1"/>
  <c r="M14" i="1"/>
  <c r="O14" i="1"/>
  <c r="Q14" i="1"/>
  <c r="S14" i="1"/>
  <c r="U14" i="1"/>
  <c r="W14" i="1"/>
  <c r="Y14" i="1"/>
  <c r="M15" i="1"/>
  <c r="O15" i="1"/>
  <c r="Q15" i="1"/>
  <c r="S15" i="1"/>
  <c r="U15" i="1"/>
  <c r="W15" i="1"/>
  <c r="Y15" i="1"/>
  <c r="M16" i="1"/>
  <c r="O16" i="1"/>
  <c r="Q16" i="1"/>
  <c r="S16" i="1"/>
  <c r="U16" i="1"/>
  <c r="W16" i="1"/>
  <c r="Y16" i="1"/>
  <c r="M17" i="1"/>
  <c r="O17" i="1"/>
  <c r="Q17" i="1"/>
  <c r="S17" i="1"/>
  <c r="U17" i="1"/>
  <c r="W17" i="1"/>
  <c r="Y17" i="1"/>
  <c r="M18" i="1"/>
  <c r="O18" i="1"/>
  <c r="Q18" i="1"/>
  <c r="S18" i="1"/>
  <c r="U18" i="1"/>
  <c r="W18" i="1"/>
  <c r="Y18" i="1"/>
  <c r="M19" i="1"/>
  <c r="O19" i="1"/>
  <c r="Q19" i="1"/>
  <c r="S19" i="1"/>
  <c r="U19" i="1"/>
  <c r="W19" i="1"/>
  <c r="Y19" i="1"/>
  <c r="M20" i="1"/>
  <c r="O20" i="1"/>
  <c r="Q20" i="1"/>
  <c r="S20" i="1"/>
  <c r="U20" i="1"/>
  <c r="W20" i="1"/>
  <c r="Y20" i="1"/>
  <c r="M21" i="1"/>
  <c r="O21" i="1"/>
  <c r="Q21" i="1"/>
  <c r="S21" i="1"/>
  <c r="U21" i="1"/>
  <c r="W21" i="1"/>
  <c r="Y21" i="1"/>
  <c r="M22" i="1"/>
  <c r="O22" i="1"/>
  <c r="Q22" i="1"/>
  <c r="S22" i="1"/>
  <c r="U22" i="1"/>
  <c r="W22" i="1"/>
  <c r="Y22" i="1"/>
  <c r="M23" i="1"/>
  <c r="O23" i="1"/>
  <c r="Q23" i="1"/>
  <c r="S23" i="1"/>
  <c r="U23" i="1"/>
  <c r="W23" i="1"/>
  <c r="Y23" i="1"/>
  <c r="M24" i="1"/>
  <c r="O24" i="1"/>
  <c r="Q24" i="1"/>
  <c r="S24" i="1"/>
  <c r="U24" i="1"/>
  <c r="W24" i="1"/>
  <c r="Y24" i="1"/>
  <c r="M25" i="1"/>
  <c r="O25" i="1"/>
  <c r="Q25" i="1"/>
  <c r="S25" i="1"/>
  <c r="U25" i="1"/>
  <c r="W25" i="1"/>
  <c r="Y25" i="1"/>
  <c r="M26" i="1"/>
  <c r="O26" i="1"/>
  <c r="Q26" i="1"/>
  <c r="S26" i="1"/>
  <c r="U26" i="1"/>
  <c r="W26" i="1"/>
  <c r="Y26" i="1"/>
  <c r="M27" i="1"/>
  <c r="O27" i="1"/>
  <c r="Q27" i="1"/>
  <c r="S27" i="1"/>
  <c r="U27" i="1"/>
  <c r="W27" i="1"/>
  <c r="Y27" i="1"/>
  <c r="M28" i="1"/>
  <c r="O28" i="1"/>
  <c r="Q28" i="1"/>
  <c r="S28" i="1"/>
  <c r="U28" i="1"/>
  <c r="W28" i="1"/>
  <c r="Y28" i="1"/>
  <c r="M29" i="1"/>
  <c r="O29" i="1"/>
  <c r="Q29" i="1"/>
  <c r="S29" i="1"/>
  <c r="U29" i="1"/>
  <c r="W29" i="1"/>
  <c r="Y29" i="1"/>
  <c r="M30" i="1"/>
  <c r="O30" i="1"/>
  <c r="Q30" i="1"/>
  <c r="S30" i="1"/>
  <c r="U30" i="1"/>
  <c r="W30" i="1"/>
  <c r="Y30" i="1"/>
  <c r="M31" i="1"/>
  <c r="O31" i="1"/>
  <c r="Q31" i="1"/>
  <c r="S31" i="1"/>
  <c r="U31" i="1"/>
  <c r="W31" i="1"/>
  <c r="Y31" i="1"/>
  <c r="M32" i="1"/>
  <c r="O32" i="1"/>
  <c r="Q32" i="1"/>
  <c r="S32" i="1"/>
  <c r="U32" i="1"/>
  <c r="W32" i="1"/>
  <c r="Y32" i="1"/>
  <c r="M33" i="1"/>
  <c r="O33" i="1"/>
  <c r="Q33" i="1"/>
  <c r="S33" i="1"/>
  <c r="U33" i="1"/>
  <c r="W33" i="1"/>
  <c r="Y33" i="1"/>
  <c r="M34" i="1"/>
  <c r="O34" i="1"/>
  <c r="Q34" i="1"/>
  <c r="S34" i="1"/>
  <c r="U34" i="1"/>
  <c r="W34" i="1"/>
  <c r="Y34" i="1"/>
  <c r="M35" i="1"/>
  <c r="O35" i="1"/>
  <c r="Q35" i="1"/>
  <c r="S35" i="1"/>
  <c r="U35" i="1"/>
  <c r="W35" i="1"/>
  <c r="Y35" i="1"/>
  <c r="M36" i="1"/>
  <c r="O36" i="1"/>
  <c r="Q36" i="1"/>
  <c r="S36" i="1"/>
  <c r="U36" i="1"/>
  <c r="W36" i="1"/>
  <c r="Y36" i="1"/>
  <c r="M37" i="1"/>
  <c r="O37" i="1"/>
  <c r="Q37" i="1"/>
  <c r="S37" i="1"/>
  <c r="U37" i="1"/>
  <c r="W37" i="1"/>
  <c r="Y37" i="1"/>
  <c r="M38" i="1"/>
  <c r="O38" i="1"/>
  <c r="Q38" i="1"/>
  <c r="S38" i="1"/>
  <c r="U38" i="1"/>
  <c r="W38" i="1"/>
  <c r="Y38" i="1"/>
  <c r="M39" i="1"/>
  <c r="O39" i="1"/>
  <c r="Q39" i="1"/>
  <c r="S39" i="1"/>
  <c r="U39" i="1"/>
  <c r="W39" i="1"/>
  <c r="Y39" i="1"/>
  <c r="M40" i="1"/>
  <c r="O40" i="1"/>
  <c r="Q40" i="1"/>
  <c r="S40" i="1"/>
  <c r="U40" i="1"/>
  <c r="W40" i="1"/>
  <c r="Y40" i="1"/>
  <c r="M41" i="1"/>
  <c r="O41" i="1"/>
  <c r="Q41" i="1"/>
  <c r="S41" i="1"/>
  <c r="U41" i="1"/>
  <c r="W41" i="1"/>
  <c r="Y41" i="1"/>
  <c r="M42" i="1"/>
  <c r="O42" i="1"/>
  <c r="Q42" i="1"/>
  <c r="S42" i="1"/>
  <c r="U42" i="1"/>
  <c r="W42" i="1"/>
  <c r="Y42" i="1"/>
  <c r="M43" i="1"/>
  <c r="O43" i="1"/>
  <c r="Q43" i="1"/>
  <c r="S43" i="1"/>
  <c r="U43" i="1"/>
  <c r="W43" i="1"/>
  <c r="Y43" i="1"/>
  <c r="M44" i="1"/>
  <c r="O44" i="1"/>
  <c r="Q44" i="1"/>
  <c r="S44" i="1"/>
  <c r="U44" i="1"/>
  <c r="W44" i="1"/>
  <c r="Y44" i="1"/>
  <c r="M45" i="1"/>
  <c r="O45" i="1"/>
  <c r="Q45" i="1"/>
  <c r="S45" i="1"/>
  <c r="U45" i="1"/>
  <c r="W45" i="1"/>
  <c r="Y45" i="1"/>
  <c r="M46" i="1"/>
  <c r="O46" i="1"/>
  <c r="Q46" i="1"/>
  <c r="S46" i="1"/>
  <c r="U46" i="1"/>
  <c r="W46" i="1"/>
  <c r="Y46" i="1"/>
  <c r="M47" i="1"/>
  <c r="O47" i="1"/>
  <c r="Q47" i="1"/>
  <c r="S47" i="1"/>
  <c r="U47" i="1"/>
  <c r="W47" i="1"/>
  <c r="Y47" i="1"/>
  <c r="M48" i="1"/>
  <c r="O48" i="1"/>
  <c r="Q48" i="1"/>
  <c r="S48" i="1"/>
  <c r="U48" i="1"/>
  <c r="W48" i="1"/>
  <c r="Y48" i="1"/>
  <c r="M49" i="1"/>
  <c r="O49" i="1"/>
  <c r="Q49" i="1"/>
  <c r="S49" i="1"/>
  <c r="U49" i="1"/>
  <c r="W49" i="1"/>
  <c r="Y49" i="1"/>
  <c r="M50" i="1"/>
  <c r="O50" i="1"/>
  <c r="Q50" i="1"/>
  <c r="S50" i="1"/>
  <c r="U50" i="1"/>
  <c r="W50" i="1"/>
  <c r="Y50" i="1"/>
  <c r="M51" i="1"/>
  <c r="O51" i="1"/>
  <c r="Q51" i="1"/>
  <c r="S51" i="1"/>
  <c r="U51" i="1"/>
  <c r="W51" i="1"/>
  <c r="Y51" i="1"/>
  <c r="M52" i="1"/>
  <c r="O52" i="1"/>
  <c r="Q52" i="1"/>
  <c r="S52" i="1"/>
  <c r="U52" i="1"/>
  <c r="W52" i="1"/>
  <c r="Y52" i="1"/>
  <c r="M53" i="1"/>
  <c r="O53" i="1"/>
  <c r="Q53" i="1"/>
  <c r="S53" i="1"/>
  <c r="U53" i="1"/>
  <c r="W53" i="1"/>
  <c r="Y53" i="1"/>
  <c r="M54" i="1"/>
  <c r="O54" i="1"/>
  <c r="Q54" i="1"/>
  <c r="S54" i="1"/>
  <c r="U54" i="1"/>
  <c r="W54" i="1"/>
  <c r="Y54" i="1"/>
  <c r="M55" i="1"/>
  <c r="O55" i="1"/>
  <c r="Q55" i="1"/>
  <c r="S55" i="1"/>
  <c r="U55" i="1"/>
  <c r="W55" i="1"/>
  <c r="Y55" i="1"/>
  <c r="M56" i="1"/>
  <c r="O56" i="1"/>
  <c r="Q56" i="1"/>
  <c r="S56" i="1"/>
  <c r="U56" i="1"/>
  <c r="W56" i="1"/>
  <c r="Y56" i="1"/>
  <c r="M57" i="1"/>
  <c r="O57" i="1"/>
  <c r="Q57" i="1"/>
  <c r="S57" i="1"/>
  <c r="U57" i="1"/>
  <c r="W57" i="1"/>
  <c r="Y57" i="1"/>
  <c r="M58" i="1"/>
  <c r="O58" i="1"/>
  <c r="Q58" i="1"/>
  <c r="S58" i="1"/>
  <c r="U58" i="1"/>
  <c r="W58" i="1"/>
  <c r="Y58" i="1"/>
  <c r="M59" i="1"/>
  <c r="O59" i="1"/>
  <c r="Q59" i="1"/>
  <c r="S59" i="1"/>
  <c r="U59" i="1"/>
  <c r="W59" i="1"/>
  <c r="Y59" i="1"/>
  <c r="M60" i="1"/>
  <c r="O60" i="1"/>
  <c r="Q60" i="1"/>
  <c r="S60" i="1"/>
  <c r="U60" i="1"/>
  <c r="W60" i="1"/>
  <c r="Y60" i="1"/>
  <c r="M61" i="1"/>
  <c r="O61" i="1"/>
  <c r="Q61" i="1"/>
  <c r="S61" i="1"/>
  <c r="U61" i="1"/>
  <c r="W61" i="1"/>
  <c r="Y61" i="1"/>
  <c r="M62" i="1"/>
  <c r="O62" i="1"/>
  <c r="Q62" i="1"/>
  <c r="S62" i="1"/>
  <c r="U62" i="1"/>
  <c r="W62" i="1"/>
  <c r="Y62" i="1"/>
  <c r="M63" i="1"/>
  <c r="O63" i="1"/>
  <c r="Q63" i="1"/>
  <c r="S63" i="1"/>
  <c r="U63" i="1"/>
  <c r="W63" i="1"/>
  <c r="Y63" i="1"/>
  <c r="M64" i="1"/>
  <c r="O64" i="1"/>
  <c r="Q64" i="1"/>
  <c r="S64" i="1"/>
  <c r="U64" i="1"/>
  <c r="W64" i="1"/>
  <c r="Y64" i="1"/>
  <c r="M65" i="1"/>
  <c r="O65" i="1"/>
  <c r="Q65" i="1"/>
  <c r="S65" i="1"/>
  <c r="U65" i="1"/>
  <c r="W65" i="1"/>
  <c r="Y65" i="1"/>
  <c r="M66" i="1"/>
  <c r="O66" i="1"/>
  <c r="Q66" i="1"/>
  <c r="S66" i="1"/>
  <c r="U66" i="1"/>
  <c r="W66" i="1"/>
  <c r="Y66" i="1"/>
  <c r="M67" i="1"/>
  <c r="O67" i="1"/>
  <c r="Q67" i="1"/>
  <c r="S67" i="1"/>
  <c r="U67" i="1"/>
  <c r="W67" i="1"/>
  <c r="Y67" i="1"/>
  <c r="M68" i="1"/>
  <c r="O68" i="1"/>
  <c r="Q68" i="1"/>
  <c r="S68" i="1"/>
  <c r="U68" i="1"/>
  <c r="W68" i="1"/>
  <c r="Y68" i="1"/>
  <c r="M69" i="1"/>
  <c r="O69" i="1"/>
  <c r="Q69" i="1"/>
  <c r="S69" i="1"/>
  <c r="U69" i="1"/>
  <c r="W69" i="1"/>
  <c r="Y69" i="1"/>
  <c r="M70" i="1"/>
  <c r="O70" i="1"/>
  <c r="Q70" i="1"/>
  <c r="S70" i="1"/>
  <c r="U70" i="1"/>
  <c r="W70" i="1"/>
  <c r="Y70" i="1"/>
  <c r="M71" i="1"/>
  <c r="O71" i="1"/>
  <c r="Q71" i="1"/>
  <c r="S71" i="1"/>
  <c r="U71" i="1"/>
  <c r="W71" i="1"/>
  <c r="Y71" i="1"/>
  <c r="M72" i="1"/>
  <c r="O72" i="1"/>
  <c r="Q72" i="1"/>
  <c r="S72" i="1"/>
  <c r="U72" i="1"/>
  <c r="W72" i="1"/>
  <c r="Y72" i="1"/>
  <c r="M73" i="1"/>
  <c r="O73" i="1"/>
  <c r="Q73" i="1"/>
  <c r="S73" i="1"/>
  <c r="U73" i="1"/>
  <c r="W73" i="1"/>
  <c r="Y73" i="1"/>
  <c r="M74" i="1"/>
  <c r="O74" i="1"/>
  <c r="Q74" i="1"/>
  <c r="S74" i="1"/>
  <c r="U74" i="1"/>
  <c r="W74" i="1"/>
  <c r="Y74" i="1"/>
  <c r="M75" i="1"/>
  <c r="O75" i="1"/>
  <c r="Q75" i="1"/>
  <c r="S75" i="1"/>
  <c r="U75" i="1"/>
  <c r="W75" i="1"/>
  <c r="Y75" i="1"/>
  <c r="M76" i="1"/>
  <c r="O76" i="1"/>
  <c r="Q76" i="1"/>
  <c r="S76" i="1"/>
  <c r="U76" i="1"/>
  <c r="W76" i="1"/>
  <c r="Y76" i="1"/>
  <c r="M77" i="1"/>
  <c r="O77" i="1"/>
  <c r="Q77" i="1"/>
  <c r="S77" i="1"/>
  <c r="U77" i="1"/>
  <c r="W77" i="1"/>
  <c r="Y77" i="1"/>
  <c r="M78" i="1"/>
  <c r="O78" i="1"/>
  <c r="Q78" i="1"/>
  <c r="S78" i="1"/>
  <c r="U78" i="1"/>
  <c r="W78" i="1"/>
  <c r="Y78" i="1"/>
  <c r="M79" i="1"/>
  <c r="O79" i="1"/>
  <c r="Q79" i="1"/>
  <c r="S79" i="1"/>
  <c r="U79" i="1"/>
  <c r="W79" i="1"/>
  <c r="Y79" i="1"/>
  <c r="M80" i="1"/>
  <c r="O80" i="1"/>
  <c r="Q80" i="1"/>
  <c r="S80" i="1"/>
  <c r="U80" i="1"/>
  <c r="W80" i="1"/>
  <c r="Y80" i="1"/>
  <c r="M81" i="1"/>
  <c r="O81" i="1"/>
  <c r="Q81" i="1"/>
  <c r="S81" i="1"/>
  <c r="U81" i="1"/>
  <c r="W81" i="1"/>
  <c r="Y81" i="1"/>
  <c r="M82" i="1"/>
  <c r="O82" i="1"/>
  <c r="Q82" i="1"/>
  <c r="S82" i="1"/>
  <c r="U82" i="1"/>
  <c r="W82" i="1"/>
  <c r="Y82" i="1"/>
  <c r="M83" i="1"/>
  <c r="O83" i="1"/>
  <c r="Q83" i="1"/>
  <c r="S83" i="1"/>
  <c r="U83" i="1"/>
  <c r="W83" i="1"/>
  <c r="Y83" i="1"/>
  <c r="M84" i="1"/>
  <c r="O84" i="1"/>
  <c r="Q84" i="1"/>
  <c r="S84" i="1"/>
  <c r="U84" i="1"/>
  <c r="W84" i="1"/>
  <c r="Y84" i="1"/>
  <c r="M85" i="1"/>
  <c r="O85" i="1"/>
  <c r="Q85" i="1"/>
  <c r="S85" i="1"/>
  <c r="U85" i="1"/>
  <c r="W85" i="1"/>
  <c r="Y85" i="1"/>
  <c r="M86" i="1"/>
  <c r="O86" i="1"/>
  <c r="Q86" i="1"/>
  <c r="S86" i="1"/>
  <c r="U86" i="1"/>
  <c r="W86" i="1"/>
  <c r="Y86" i="1"/>
  <c r="M87" i="1"/>
  <c r="O87" i="1"/>
  <c r="Q87" i="1"/>
  <c r="S87" i="1"/>
  <c r="U87" i="1"/>
  <c r="W87" i="1"/>
  <c r="Y87" i="1"/>
  <c r="M88" i="1"/>
  <c r="O88" i="1"/>
  <c r="Q88" i="1"/>
  <c r="S88" i="1"/>
  <c r="U88" i="1"/>
  <c r="W88" i="1"/>
  <c r="Y88" i="1"/>
  <c r="M89" i="1"/>
  <c r="O89" i="1"/>
  <c r="Q89" i="1"/>
  <c r="S89" i="1"/>
  <c r="U89" i="1"/>
  <c r="W89" i="1"/>
  <c r="Y89" i="1"/>
  <c r="M90" i="1"/>
  <c r="O90" i="1"/>
  <c r="Q90" i="1"/>
  <c r="S90" i="1"/>
  <c r="U90" i="1"/>
  <c r="W90" i="1"/>
  <c r="Y90" i="1"/>
  <c r="M91" i="1"/>
  <c r="O91" i="1"/>
  <c r="Q91" i="1"/>
  <c r="S91" i="1"/>
  <c r="U91" i="1"/>
  <c r="W91" i="1"/>
  <c r="Y91" i="1"/>
  <c r="M92" i="1"/>
  <c r="O92" i="1"/>
  <c r="Q92" i="1"/>
  <c r="S92" i="1"/>
  <c r="U92" i="1"/>
  <c r="W92" i="1"/>
  <c r="Y92" i="1"/>
  <c r="M93" i="1"/>
  <c r="O93" i="1"/>
  <c r="Q93" i="1"/>
  <c r="S93" i="1"/>
  <c r="U93" i="1"/>
  <c r="W93" i="1"/>
  <c r="Y93" i="1"/>
  <c r="M94" i="1"/>
  <c r="O94" i="1"/>
  <c r="Q94" i="1"/>
  <c r="S94" i="1"/>
  <c r="U94" i="1"/>
  <c r="W94" i="1"/>
  <c r="Y94" i="1"/>
  <c r="M95" i="1"/>
  <c r="O95" i="1"/>
  <c r="Q95" i="1"/>
  <c r="S95" i="1"/>
  <c r="U95" i="1"/>
  <c r="W95" i="1"/>
  <c r="Y95" i="1"/>
  <c r="M96" i="1"/>
  <c r="O96" i="1"/>
  <c r="Q96" i="1"/>
  <c r="S96" i="1"/>
  <c r="U96" i="1"/>
  <c r="W96" i="1"/>
  <c r="Y96" i="1"/>
  <c r="M97" i="1"/>
  <c r="O97" i="1"/>
  <c r="Q97" i="1"/>
  <c r="S97" i="1"/>
  <c r="U97" i="1"/>
  <c r="W97" i="1"/>
  <c r="Y97" i="1"/>
  <c r="M98" i="1"/>
  <c r="O98" i="1"/>
  <c r="Q98" i="1"/>
  <c r="S98" i="1"/>
  <c r="U98" i="1"/>
  <c r="W98" i="1"/>
  <c r="Y98" i="1"/>
  <c r="M99" i="1"/>
  <c r="O99" i="1"/>
  <c r="Q99" i="1"/>
  <c r="S99" i="1"/>
  <c r="U99" i="1"/>
  <c r="W99" i="1"/>
  <c r="Y99" i="1"/>
  <c r="M100" i="1"/>
  <c r="O100" i="1"/>
  <c r="Q100" i="1"/>
  <c r="S100" i="1"/>
  <c r="U100" i="1"/>
  <c r="W100" i="1"/>
  <c r="Y100" i="1"/>
  <c r="M101" i="1"/>
  <c r="O101" i="1"/>
  <c r="Q101" i="1"/>
  <c r="S101" i="1"/>
  <c r="U101" i="1"/>
  <c r="W101" i="1"/>
  <c r="Y101" i="1"/>
  <c r="M102" i="1"/>
  <c r="O102" i="1"/>
  <c r="Q102" i="1"/>
  <c r="S102" i="1"/>
  <c r="U102" i="1"/>
  <c r="W102" i="1"/>
  <c r="Y102" i="1"/>
  <c r="M103" i="1"/>
  <c r="O103" i="1"/>
  <c r="Q103" i="1"/>
  <c r="S103" i="1"/>
  <c r="U103" i="1"/>
  <c r="W103" i="1"/>
  <c r="Y103" i="1"/>
  <c r="M104" i="1"/>
  <c r="O104" i="1"/>
  <c r="Q104" i="1"/>
  <c r="S104" i="1"/>
  <c r="U104" i="1"/>
  <c r="W104" i="1"/>
  <c r="Y104" i="1"/>
  <c r="M105" i="1"/>
  <c r="O105" i="1"/>
  <c r="Q105" i="1"/>
  <c r="S105" i="1"/>
  <c r="U105" i="1"/>
  <c r="W105" i="1"/>
  <c r="Y105" i="1"/>
  <c r="M106" i="1"/>
  <c r="O106" i="1"/>
  <c r="Q106" i="1"/>
  <c r="S106" i="1"/>
  <c r="U106" i="1"/>
  <c r="W106" i="1"/>
  <c r="Y106" i="1"/>
  <c r="M107" i="1"/>
  <c r="O107" i="1"/>
  <c r="Q107" i="1"/>
  <c r="S107" i="1"/>
  <c r="U107" i="1"/>
  <c r="W107" i="1"/>
  <c r="Y107" i="1"/>
  <c r="M108" i="1"/>
  <c r="O108" i="1"/>
  <c r="Q108" i="1"/>
  <c r="S108" i="1"/>
  <c r="U108" i="1"/>
  <c r="W108" i="1"/>
  <c r="Y108" i="1"/>
  <c r="M109" i="1"/>
  <c r="O109" i="1"/>
  <c r="Q109" i="1"/>
  <c r="S109" i="1"/>
  <c r="U109" i="1"/>
  <c r="W109" i="1"/>
  <c r="Y109" i="1"/>
  <c r="M110" i="1"/>
  <c r="O110" i="1"/>
  <c r="Q110" i="1"/>
  <c r="S110" i="1"/>
  <c r="U110" i="1"/>
  <c r="W110" i="1"/>
  <c r="Y110" i="1"/>
  <c r="M111" i="1"/>
  <c r="O111" i="1"/>
  <c r="Q111" i="1"/>
  <c r="S111" i="1"/>
  <c r="U111" i="1"/>
  <c r="W111" i="1"/>
  <c r="Y111" i="1"/>
  <c r="M112" i="1"/>
  <c r="O112" i="1"/>
  <c r="Q112" i="1"/>
  <c r="S112" i="1"/>
  <c r="U112" i="1"/>
  <c r="W112" i="1"/>
  <c r="Y112" i="1"/>
  <c r="M113" i="1"/>
  <c r="O113" i="1"/>
  <c r="Q113" i="1"/>
  <c r="S113" i="1"/>
  <c r="U113" i="1"/>
  <c r="W113" i="1"/>
  <c r="Y113" i="1"/>
  <c r="M114" i="1"/>
  <c r="O114" i="1"/>
  <c r="Q114" i="1"/>
  <c r="S114" i="1"/>
  <c r="U114" i="1"/>
  <c r="W114" i="1"/>
  <c r="Y114" i="1"/>
  <c r="M115" i="1"/>
  <c r="O115" i="1"/>
  <c r="Q115" i="1"/>
  <c r="S115" i="1"/>
  <c r="U115" i="1"/>
  <c r="W115" i="1"/>
  <c r="Y115" i="1"/>
  <c r="M116" i="1"/>
  <c r="O116" i="1"/>
  <c r="Q116" i="1"/>
  <c r="S116" i="1"/>
  <c r="U116" i="1"/>
  <c r="W116" i="1"/>
  <c r="Y116" i="1"/>
  <c r="M117" i="1"/>
  <c r="O117" i="1"/>
  <c r="Q117" i="1"/>
  <c r="S117" i="1"/>
  <c r="U117" i="1"/>
  <c r="W117" i="1"/>
  <c r="Y117" i="1"/>
  <c r="M118" i="1"/>
  <c r="O118" i="1"/>
  <c r="Q118" i="1"/>
  <c r="S118" i="1"/>
  <c r="U118" i="1"/>
  <c r="W118" i="1"/>
  <c r="Y118" i="1"/>
  <c r="M119" i="1"/>
  <c r="O119" i="1"/>
  <c r="Q119" i="1"/>
  <c r="S119" i="1"/>
  <c r="U119" i="1"/>
  <c r="W119" i="1"/>
  <c r="Y119" i="1"/>
  <c r="M120" i="1"/>
  <c r="O120" i="1"/>
  <c r="Q120" i="1"/>
  <c r="S120" i="1"/>
  <c r="U120" i="1"/>
  <c r="W120" i="1"/>
  <c r="Y120" i="1"/>
  <c r="M121" i="1"/>
  <c r="O121" i="1"/>
  <c r="Q121" i="1"/>
  <c r="S121" i="1"/>
  <c r="U121" i="1"/>
  <c r="W121" i="1"/>
  <c r="Y121" i="1"/>
  <c r="M122" i="1"/>
  <c r="O122" i="1"/>
  <c r="Q122" i="1"/>
  <c r="S122" i="1"/>
  <c r="U122" i="1"/>
  <c r="W122" i="1"/>
  <c r="Y122" i="1"/>
  <c r="M123" i="1"/>
  <c r="O123" i="1"/>
  <c r="Q123" i="1"/>
  <c r="S123" i="1"/>
  <c r="U123" i="1"/>
  <c r="W123" i="1"/>
  <c r="Y123" i="1"/>
  <c r="M124" i="1"/>
  <c r="O124" i="1"/>
  <c r="Q124" i="1"/>
  <c r="S124" i="1"/>
  <c r="U124" i="1"/>
  <c r="W124" i="1"/>
  <c r="Y124" i="1"/>
  <c r="M125" i="1"/>
  <c r="O125" i="1"/>
  <c r="Q125" i="1"/>
  <c r="S125" i="1"/>
  <c r="U125" i="1"/>
  <c r="W125" i="1"/>
  <c r="Y125" i="1"/>
  <c r="M126" i="1"/>
  <c r="O126" i="1"/>
  <c r="Q126" i="1"/>
  <c r="S126" i="1"/>
  <c r="U126" i="1"/>
  <c r="W126" i="1"/>
  <c r="Y126" i="1"/>
  <c r="M127" i="1"/>
  <c r="O127" i="1"/>
  <c r="Q127" i="1"/>
  <c r="S127" i="1"/>
  <c r="U127" i="1"/>
  <c r="W127" i="1"/>
  <c r="Y127" i="1"/>
  <c r="M128" i="1"/>
  <c r="O128" i="1"/>
  <c r="Q128" i="1"/>
  <c r="S128" i="1"/>
  <c r="U128" i="1"/>
  <c r="W128" i="1"/>
  <c r="Y128" i="1"/>
  <c r="M129" i="1"/>
  <c r="O129" i="1"/>
  <c r="Q129" i="1"/>
  <c r="S129" i="1"/>
  <c r="U129" i="1"/>
  <c r="W129" i="1"/>
  <c r="Y129" i="1"/>
  <c r="M130" i="1"/>
  <c r="O130" i="1"/>
  <c r="Q130" i="1"/>
  <c r="S130" i="1"/>
  <c r="U130" i="1"/>
  <c r="W130" i="1"/>
  <c r="Y130" i="1"/>
  <c r="M131" i="1"/>
  <c r="O131" i="1"/>
  <c r="Q131" i="1"/>
  <c r="S131" i="1"/>
  <c r="U131" i="1"/>
  <c r="W131" i="1"/>
  <c r="Y131" i="1"/>
  <c r="M132" i="1"/>
  <c r="O132" i="1"/>
  <c r="Q132" i="1"/>
  <c r="S132" i="1"/>
  <c r="U132" i="1"/>
  <c r="W132" i="1"/>
  <c r="Y132" i="1"/>
  <c r="M133" i="1"/>
  <c r="O133" i="1"/>
  <c r="Q133" i="1"/>
  <c r="S133" i="1"/>
  <c r="U133" i="1"/>
  <c r="W133" i="1"/>
  <c r="Y133" i="1"/>
  <c r="M134" i="1"/>
  <c r="O134" i="1"/>
  <c r="Q134" i="1"/>
  <c r="S134" i="1"/>
  <c r="U134" i="1"/>
  <c r="W134" i="1"/>
  <c r="Y134" i="1"/>
  <c r="M135" i="1"/>
  <c r="O135" i="1"/>
  <c r="Q135" i="1"/>
  <c r="S135" i="1"/>
  <c r="U135" i="1"/>
  <c r="W135" i="1"/>
  <c r="Y135" i="1"/>
  <c r="M136" i="1"/>
  <c r="O136" i="1"/>
  <c r="Q136" i="1"/>
  <c r="S136" i="1"/>
  <c r="U136" i="1"/>
  <c r="W136" i="1"/>
  <c r="Y136" i="1"/>
  <c r="M137" i="1"/>
  <c r="O137" i="1"/>
  <c r="Q137" i="1"/>
  <c r="S137" i="1"/>
  <c r="U137" i="1"/>
  <c r="W137" i="1"/>
  <c r="Y137" i="1"/>
  <c r="M138" i="1"/>
  <c r="O138" i="1"/>
  <c r="Q138" i="1"/>
  <c r="S138" i="1"/>
  <c r="U138" i="1"/>
  <c r="W138" i="1"/>
  <c r="Y138" i="1"/>
  <c r="M139" i="1"/>
  <c r="O139" i="1"/>
  <c r="Q139" i="1"/>
  <c r="S139" i="1"/>
  <c r="U139" i="1"/>
  <c r="W139" i="1"/>
  <c r="Y139" i="1"/>
  <c r="M140" i="1"/>
  <c r="O140" i="1"/>
  <c r="Q140" i="1"/>
  <c r="S140" i="1"/>
  <c r="U140" i="1"/>
  <c r="W140" i="1"/>
  <c r="Y140" i="1"/>
  <c r="M141" i="1"/>
  <c r="O141" i="1"/>
  <c r="Q141" i="1"/>
  <c r="S141" i="1"/>
  <c r="U141" i="1"/>
  <c r="W141" i="1"/>
  <c r="Y141" i="1"/>
  <c r="M142" i="1"/>
  <c r="O142" i="1"/>
  <c r="Q142" i="1"/>
  <c r="S142" i="1"/>
  <c r="U142" i="1"/>
  <c r="W142" i="1"/>
  <c r="Y142" i="1"/>
  <c r="M143" i="1"/>
  <c r="O143" i="1"/>
  <c r="Q143" i="1"/>
  <c r="S143" i="1"/>
  <c r="U143" i="1"/>
  <c r="W143" i="1"/>
  <c r="Y143" i="1"/>
  <c r="M144" i="1"/>
  <c r="O144" i="1"/>
  <c r="Q144" i="1"/>
  <c r="S144" i="1"/>
  <c r="U144" i="1"/>
  <c r="W144" i="1"/>
  <c r="Y144" i="1"/>
  <c r="M145" i="1"/>
  <c r="O145" i="1"/>
  <c r="Q145" i="1"/>
  <c r="S145" i="1"/>
  <c r="U145" i="1"/>
  <c r="W145" i="1"/>
  <c r="Y145" i="1"/>
  <c r="M146" i="1"/>
  <c r="O146" i="1"/>
  <c r="Q146" i="1"/>
  <c r="S146" i="1"/>
  <c r="U146" i="1"/>
  <c r="W146" i="1"/>
  <c r="Y146" i="1"/>
  <c r="M147" i="1"/>
  <c r="O147" i="1"/>
  <c r="Q147" i="1"/>
  <c r="S147" i="1"/>
  <c r="U147" i="1"/>
  <c r="W147" i="1"/>
  <c r="Y147" i="1"/>
  <c r="M148" i="1"/>
  <c r="O148" i="1"/>
  <c r="Q148" i="1"/>
  <c r="S148" i="1"/>
  <c r="U148" i="1"/>
  <c r="W148" i="1"/>
  <c r="Y148" i="1"/>
  <c r="M149" i="1"/>
  <c r="O149" i="1"/>
  <c r="Q149" i="1"/>
  <c r="S149" i="1"/>
  <c r="U149" i="1"/>
  <c r="W149" i="1"/>
  <c r="Y149" i="1"/>
  <c r="M150" i="1"/>
  <c r="O150" i="1"/>
  <c r="Q150" i="1"/>
  <c r="S150" i="1"/>
  <c r="U150" i="1"/>
  <c r="W150" i="1"/>
  <c r="Y150" i="1"/>
  <c r="M151" i="1"/>
  <c r="O151" i="1"/>
  <c r="Q151" i="1"/>
  <c r="S151" i="1"/>
  <c r="U151" i="1"/>
  <c r="W151" i="1"/>
  <c r="Y151" i="1"/>
  <c r="M152" i="1"/>
  <c r="O152" i="1"/>
  <c r="Q152" i="1"/>
  <c r="S152" i="1"/>
  <c r="U152" i="1"/>
  <c r="W152" i="1"/>
  <c r="Y152" i="1"/>
  <c r="M153" i="1"/>
  <c r="O153" i="1"/>
  <c r="Q153" i="1"/>
  <c r="S153" i="1"/>
  <c r="U153" i="1"/>
  <c r="W153" i="1"/>
  <c r="Y153" i="1"/>
  <c r="M154" i="1"/>
  <c r="O154" i="1"/>
  <c r="Q154" i="1"/>
  <c r="S154" i="1"/>
  <c r="U154" i="1"/>
  <c r="W154" i="1"/>
  <c r="Y154" i="1"/>
  <c r="M155" i="1"/>
  <c r="O155" i="1"/>
  <c r="Q155" i="1"/>
  <c r="S155" i="1"/>
  <c r="U155" i="1"/>
  <c r="W155" i="1"/>
  <c r="Y155" i="1"/>
  <c r="M156" i="1"/>
  <c r="O156" i="1"/>
  <c r="Q156" i="1"/>
  <c r="S156" i="1"/>
  <c r="U156" i="1"/>
  <c r="W156" i="1"/>
  <c r="Y156" i="1"/>
  <c r="M157" i="1"/>
  <c r="O157" i="1"/>
  <c r="Q157" i="1"/>
  <c r="S157" i="1"/>
  <c r="U157" i="1"/>
  <c r="W157" i="1"/>
  <c r="Y157" i="1"/>
  <c r="M158" i="1"/>
  <c r="O158" i="1"/>
  <c r="Q158" i="1"/>
  <c r="S158" i="1"/>
  <c r="U158" i="1"/>
  <c r="W158" i="1"/>
  <c r="Y158" i="1"/>
  <c r="M159" i="1"/>
  <c r="O159" i="1"/>
  <c r="Q159" i="1"/>
  <c r="S159" i="1"/>
  <c r="U159" i="1"/>
  <c r="W159" i="1"/>
  <c r="Y159" i="1"/>
  <c r="M160" i="1"/>
  <c r="O160" i="1"/>
  <c r="Q160" i="1"/>
  <c r="S160" i="1"/>
  <c r="U160" i="1"/>
  <c r="W160" i="1"/>
  <c r="Y160" i="1"/>
  <c r="M161" i="1"/>
  <c r="O161" i="1"/>
  <c r="Q161" i="1"/>
  <c r="S161" i="1"/>
  <c r="U161" i="1"/>
  <c r="W161" i="1"/>
  <c r="Y161" i="1"/>
  <c r="M162" i="1"/>
  <c r="O162" i="1"/>
  <c r="Q162" i="1"/>
  <c r="S162" i="1"/>
  <c r="U162" i="1"/>
  <c r="W162" i="1"/>
  <c r="Y162" i="1"/>
  <c r="M163" i="1"/>
  <c r="O163" i="1"/>
  <c r="Q163" i="1"/>
  <c r="S163" i="1"/>
  <c r="U163" i="1"/>
  <c r="W163" i="1"/>
  <c r="Y163" i="1"/>
  <c r="M164" i="1"/>
  <c r="O164" i="1"/>
  <c r="Q164" i="1"/>
  <c r="S164" i="1"/>
  <c r="U164" i="1"/>
  <c r="W164" i="1"/>
  <c r="Y164" i="1"/>
  <c r="M165" i="1"/>
  <c r="O165" i="1"/>
  <c r="Q165" i="1"/>
  <c r="S165" i="1"/>
  <c r="U165" i="1"/>
  <c r="W165" i="1"/>
  <c r="Y165" i="1"/>
  <c r="M166" i="1"/>
  <c r="O166" i="1"/>
  <c r="Q166" i="1"/>
  <c r="S166" i="1"/>
  <c r="U166" i="1"/>
  <c r="W166" i="1"/>
  <c r="Y166" i="1"/>
  <c r="M167" i="1"/>
  <c r="O167" i="1"/>
  <c r="Q167" i="1"/>
  <c r="S167" i="1"/>
  <c r="U167" i="1"/>
  <c r="W167" i="1"/>
  <c r="Y167" i="1"/>
  <c r="M168" i="1"/>
  <c r="O168" i="1"/>
  <c r="Q168" i="1"/>
  <c r="S168" i="1"/>
  <c r="U168" i="1"/>
  <c r="W168" i="1"/>
  <c r="Y168" i="1"/>
  <c r="M169" i="1"/>
  <c r="O169" i="1"/>
  <c r="Q169" i="1"/>
  <c r="S169" i="1"/>
  <c r="U169" i="1"/>
  <c r="W169" i="1"/>
  <c r="Y169" i="1"/>
  <c r="M170" i="1"/>
  <c r="O170" i="1"/>
  <c r="Q170" i="1"/>
  <c r="S170" i="1"/>
  <c r="U170" i="1"/>
  <c r="W170" i="1"/>
  <c r="Y170" i="1"/>
  <c r="M171" i="1"/>
  <c r="O171" i="1"/>
  <c r="Q171" i="1"/>
  <c r="S171" i="1"/>
  <c r="U171" i="1"/>
  <c r="W171" i="1"/>
  <c r="Y171" i="1"/>
  <c r="M172" i="1"/>
  <c r="O172" i="1"/>
  <c r="Q172" i="1"/>
  <c r="S172" i="1"/>
  <c r="U172" i="1"/>
  <c r="W172" i="1"/>
  <c r="Y172" i="1"/>
  <c r="M173" i="1"/>
  <c r="O173" i="1"/>
  <c r="Q173" i="1"/>
  <c r="S173" i="1"/>
  <c r="U173" i="1"/>
  <c r="W173" i="1"/>
  <c r="Y173" i="1"/>
  <c r="M174" i="1"/>
  <c r="O174" i="1"/>
  <c r="Q174" i="1"/>
  <c r="S174" i="1"/>
  <c r="U174" i="1"/>
  <c r="W174" i="1"/>
  <c r="Y174" i="1"/>
  <c r="M175" i="1"/>
  <c r="O175" i="1"/>
  <c r="Q175" i="1"/>
  <c r="S175" i="1"/>
  <c r="U175" i="1"/>
  <c r="W175" i="1"/>
  <c r="Y175" i="1"/>
  <c r="M176" i="1"/>
  <c r="O176" i="1"/>
  <c r="Q176" i="1"/>
  <c r="S176" i="1"/>
  <c r="U176" i="1"/>
  <c r="W176" i="1"/>
  <c r="Y176" i="1"/>
  <c r="M177" i="1"/>
  <c r="O177" i="1"/>
  <c r="Q177" i="1"/>
  <c r="S177" i="1"/>
  <c r="U177" i="1"/>
  <c r="W177" i="1"/>
  <c r="Y177" i="1"/>
  <c r="M178" i="1"/>
  <c r="O178" i="1"/>
  <c r="Q178" i="1"/>
  <c r="S178" i="1"/>
  <c r="U178" i="1"/>
  <c r="W178" i="1"/>
  <c r="Y178" i="1"/>
  <c r="M179" i="1"/>
  <c r="O179" i="1"/>
  <c r="Q179" i="1"/>
  <c r="S179" i="1"/>
  <c r="U179" i="1"/>
  <c r="W179" i="1"/>
  <c r="Y179" i="1"/>
  <c r="M180" i="1"/>
  <c r="O180" i="1"/>
  <c r="Q180" i="1"/>
  <c r="S180" i="1"/>
  <c r="U180" i="1"/>
  <c r="W180" i="1"/>
  <c r="Y180" i="1"/>
  <c r="M181" i="1"/>
  <c r="O181" i="1"/>
  <c r="Q181" i="1"/>
  <c r="S181" i="1"/>
  <c r="U181" i="1"/>
  <c r="W181" i="1"/>
  <c r="Y181" i="1"/>
  <c r="M182" i="1"/>
  <c r="O182" i="1"/>
  <c r="Q182" i="1"/>
  <c r="S182" i="1"/>
  <c r="U182" i="1"/>
  <c r="W182" i="1"/>
  <c r="Y182" i="1"/>
  <c r="M183" i="1"/>
  <c r="O183" i="1"/>
  <c r="Q183" i="1"/>
  <c r="S183" i="1"/>
  <c r="U183" i="1"/>
  <c r="W183" i="1"/>
  <c r="Y183" i="1"/>
  <c r="M184" i="1"/>
  <c r="O184" i="1"/>
  <c r="Q184" i="1"/>
  <c r="S184" i="1"/>
  <c r="U184" i="1"/>
  <c r="W184" i="1"/>
  <c r="Y184" i="1"/>
  <c r="M185" i="1"/>
  <c r="O185" i="1"/>
  <c r="Q185" i="1"/>
  <c r="S185" i="1"/>
  <c r="U185" i="1"/>
  <c r="W185" i="1"/>
  <c r="Y185" i="1"/>
  <c r="M186" i="1"/>
  <c r="O186" i="1"/>
  <c r="Q186" i="1"/>
  <c r="S186" i="1"/>
  <c r="U186" i="1"/>
  <c r="W186" i="1"/>
  <c r="Y186" i="1"/>
  <c r="M187" i="1"/>
  <c r="O187" i="1"/>
  <c r="Q187" i="1"/>
  <c r="S187" i="1"/>
  <c r="U187" i="1"/>
  <c r="W187" i="1"/>
  <c r="Y187" i="1"/>
  <c r="M188" i="1"/>
  <c r="O188" i="1"/>
  <c r="Q188" i="1"/>
  <c r="S188" i="1"/>
  <c r="U188" i="1"/>
  <c r="W188" i="1"/>
  <c r="Y188" i="1"/>
  <c r="M189" i="1"/>
  <c r="O189" i="1"/>
  <c r="Q189" i="1"/>
  <c r="S189" i="1"/>
  <c r="U189" i="1"/>
  <c r="W189" i="1"/>
  <c r="Y189" i="1"/>
  <c r="M190" i="1"/>
  <c r="O190" i="1"/>
  <c r="Q190" i="1"/>
  <c r="S190" i="1"/>
  <c r="U190" i="1"/>
  <c r="W190" i="1"/>
  <c r="Y190" i="1"/>
  <c r="M191" i="1"/>
  <c r="O191" i="1"/>
  <c r="Q191" i="1"/>
  <c r="S191" i="1"/>
  <c r="U191" i="1"/>
  <c r="W191" i="1"/>
  <c r="Y191" i="1"/>
  <c r="M192" i="1"/>
  <c r="O192" i="1"/>
  <c r="Q192" i="1"/>
  <c r="S192" i="1"/>
  <c r="U192" i="1"/>
  <c r="W192" i="1"/>
  <c r="Y192" i="1"/>
  <c r="M193" i="1"/>
  <c r="O193" i="1"/>
  <c r="Q193" i="1"/>
  <c r="S193" i="1"/>
  <c r="U193" i="1"/>
  <c r="W193" i="1"/>
  <c r="Y193" i="1"/>
  <c r="M194" i="1"/>
  <c r="O194" i="1"/>
  <c r="Q194" i="1"/>
  <c r="S194" i="1"/>
  <c r="U194" i="1"/>
  <c r="W194" i="1"/>
  <c r="Y194" i="1"/>
  <c r="M195" i="1"/>
  <c r="O195" i="1"/>
  <c r="Q195" i="1"/>
  <c r="S195" i="1"/>
  <c r="U195" i="1"/>
  <c r="W195" i="1"/>
  <c r="Y195" i="1"/>
  <c r="M196" i="1"/>
  <c r="O196" i="1"/>
  <c r="Q196" i="1"/>
  <c r="S196" i="1"/>
  <c r="U196" i="1"/>
  <c r="W196" i="1"/>
  <c r="Y196" i="1"/>
  <c r="M197" i="1"/>
  <c r="O197" i="1"/>
  <c r="Q197" i="1"/>
  <c r="S197" i="1"/>
  <c r="U197" i="1"/>
  <c r="W197" i="1"/>
  <c r="Y197" i="1"/>
  <c r="M198" i="1"/>
  <c r="O198" i="1"/>
  <c r="Q198" i="1"/>
  <c r="S198" i="1"/>
  <c r="U198" i="1"/>
  <c r="W198" i="1"/>
  <c r="Y198" i="1"/>
  <c r="M199" i="1"/>
  <c r="O199" i="1"/>
  <c r="Q199" i="1"/>
  <c r="S199" i="1"/>
  <c r="U199" i="1"/>
  <c r="W199" i="1"/>
  <c r="Y199" i="1"/>
  <c r="M200" i="1"/>
  <c r="O200" i="1"/>
  <c r="Q200" i="1"/>
  <c r="S200" i="1"/>
  <c r="U200" i="1"/>
  <c r="W200" i="1"/>
  <c r="Y200" i="1"/>
  <c r="M201" i="1"/>
  <c r="O201" i="1"/>
  <c r="Q201" i="1"/>
  <c r="S201" i="1"/>
  <c r="U201" i="1"/>
  <c r="W201" i="1"/>
  <c r="Y201" i="1"/>
  <c r="M202" i="1"/>
  <c r="O202" i="1"/>
  <c r="Q202" i="1"/>
  <c r="S202" i="1"/>
  <c r="U202" i="1"/>
  <c r="W202" i="1"/>
  <c r="Y202" i="1"/>
  <c r="M203" i="1"/>
  <c r="O203" i="1"/>
  <c r="Q203" i="1"/>
  <c r="S203" i="1"/>
  <c r="U203" i="1"/>
  <c r="W203" i="1"/>
  <c r="Y203" i="1"/>
  <c r="M204" i="1"/>
  <c r="O204" i="1"/>
  <c r="Q204" i="1"/>
  <c r="S204" i="1"/>
  <c r="U204" i="1"/>
  <c r="W204" i="1"/>
  <c r="Y204" i="1"/>
  <c r="M205" i="1"/>
  <c r="O205" i="1"/>
  <c r="Q205" i="1"/>
  <c r="S205" i="1"/>
  <c r="U205" i="1"/>
  <c r="W205" i="1"/>
  <c r="Y205" i="1"/>
  <c r="M206" i="1"/>
  <c r="O206" i="1"/>
  <c r="Q206" i="1"/>
  <c r="S206" i="1"/>
  <c r="U206" i="1"/>
  <c r="W206" i="1"/>
  <c r="Y206" i="1"/>
  <c r="M207" i="1"/>
  <c r="O207" i="1"/>
  <c r="Q207" i="1"/>
  <c r="S207" i="1"/>
  <c r="U207" i="1"/>
  <c r="W207" i="1"/>
  <c r="Y207" i="1"/>
  <c r="M208" i="1"/>
  <c r="O208" i="1"/>
  <c r="Q208" i="1"/>
  <c r="S208" i="1"/>
  <c r="U208" i="1"/>
  <c r="W208" i="1"/>
  <c r="Y208" i="1"/>
  <c r="M209" i="1"/>
  <c r="O209" i="1"/>
  <c r="Q209" i="1"/>
  <c r="S209" i="1"/>
  <c r="U209" i="1"/>
  <c r="W209" i="1"/>
  <c r="Y209" i="1"/>
  <c r="M210" i="1"/>
  <c r="O210" i="1"/>
  <c r="Q210" i="1"/>
  <c r="S210" i="1"/>
  <c r="U210" i="1"/>
  <c r="W210" i="1"/>
  <c r="Y210" i="1"/>
  <c r="M211" i="1"/>
  <c r="O211" i="1"/>
  <c r="Q211" i="1"/>
  <c r="S211" i="1"/>
  <c r="U211" i="1"/>
  <c r="W211" i="1"/>
  <c r="Y211" i="1"/>
  <c r="M212" i="1"/>
  <c r="O212" i="1"/>
  <c r="Q212" i="1"/>
  <c r="S212" i="1"/>
  <c r="U212" i="1"/>
  <c r="W212" i="1"/>
  <c r="Y212" i="1"/>
  <c r="M213" i="1"/>
  <c r="O213" i="1"/>
  <c r="Q213" i="1"/>
  <c r="S213" i="1"/>
  <c r="U213" i="1"/>
  <c r="W213" i="1"/>
  <c r="Y213" i="1"/>
  <c r="M214" i="1"/>
  <c r="O214" i="1"/>
  <c r="Q214" i="1"/>
  <c r="S214" i="1"/>
  <c r="U214" i="1"/>
  <c r="W214" i="1"/>
  <c r="Y214" i="1"/>
  <c r="M215" i="1"/>
  <c r="O215" i="1"/>
  <c r="Q215" i="1"/>
  <c r="S215" i="1"/>
  <c r="U215" i="1"/>
  <c r="W215" i="1"/>
  <c r="Y215" i="1"/>
  <c r="M216" i="1"/>
  <c r="O216" i="1"/>
  <c r="Q216" i="1"/>
  <c r="S216" i="1"/>
  <c r="U216" i="1"/>
  <c r="W216" i="1"/>
  <c r="Y216" i="1"/>
  <c r="M217" i="1"/>
  <c r="O217" i="1"/>
  <c r="Q217" i="1"/>
  <c r="S217" i="1"/>
  <c r="U217" i="1"/>
  <c r="W217" i="1"/>
  <c r="Y217" i="1"/>
  <c r="M218" i="1"/>
  <c r="O218" i="1"/>
  <c r="Q218" i="1"/>
  <c r="S218" i="1"/>
  <c r="U218" i="1"/>
  <c r="W218" i="1"/>
  <c r="Y218" i="1"/>
  <c r="M219" i="1"/>
  <c r="O219" i="1"/>
  <c r="Q219" i="1"/>
  <c r="S219" i="1"/>
  <c r="U219" i="1"/>
  <c r="W219" i="1"/>
  <c r="Y219" i="1"/>
  <c r="M220" i="1"/>
  <c r="O220" i="1"/>
  <c r="Q220" i="1"/>
  <c r="S220" i="1"/>
  <c r="U220" i="1"/>
  <c r="W220" i="1"/>
  <c r="Y220" i="1"/>
  <c r="M221" i="1"/>
  <c r="O221" i="1"/>
  <c r="Q221" i="1"/>
  <c r="S221" i="1"/>
  <c r="U221" i="1"/>
  <c r="W221" i="1"/>
  <c r="Y221" i="1"/>
  <c r="M222" i="1"/>
  <c r="O222" i="1"/>
  <c r="Q222" i="1"/>
  <c r="S222" i="1"/>
  <c r="U222" i="1"/>
  <c r="W222" i="1"/>
  <c r="Y222" i="1"/>
  <c r="M223" i="1"/>
  <c r="O223" i="1"/>
  <c r="Q223" i="1"/>
  <c r="S223" i="1"/>
  <c r="U223" i="1"/>
  <c r="W223" i="1"/>
  <c r="Y223" i="1"/>
  <c r="M224" i="1"/>
  <c r="O224" i="1"/>
  <c r="Q224" i="1"/>
  <c r="S224" i="1"/>
  <c r="U224" i="1"/>
  <c r="W224" i="1"/>
  <c r="Y224" i="1"/>
  <c r="M225" i="1"/>
  <c r="O225" i="1"/>
  <c r="Q225" i="1"/>
  <c r="S225" i="1"/>
  <c r="U225" i="1"/>
  <c r="W225" i="1"/>
  <c r="Y225" i="1"/>
  <c r="M226" i="1"/>
  <c r="O226" i="1"/>
  <c r="Q226" i="1"/>
  <c r="S226" i="1"/>
  <c r="U226" i="1"/>
  <c r="W226" i="1"/>
  <c r="Y226" i="1"/>
  <c r="M227" i="1"/>
  <c r="O227" i="1"/>
  <c r="Q227" i="1"/>
  <c r="S227" i="1"/>
  <c r="U227" i="1"/>
  <c r="W227" i="1"/>
  <c r="Y227" i="1"/>
  <c r="M228" i="1"/>
  <c r="O228" i="1"/>
  <c r="Q228" i="1"/>
  <c r="S228" i="1"/>
  <c r="U228" i="1"/>
  <c r="W228" i="1"/>
  <c r="Y228" i="1"/>
  <c r="M229" i="1"/>
  <c r="O229" i="1"/>
  <c r="Q229" i="1"/>
  <c r="S229" i="1"/>
  <c r="U229" i="1"/>
  <c r="W229" i="1"/>
  <c r="Y229" i="1"/>
  <c r="M230" i="1"/>
  <c r="O230" i="1"/>
  <c r="Q230" i="1"/>
  <c r="S230" i="1"/>
  <c r="U230" i="1"/>
  <c r="W230" i="1"/>
  <c r="Y230" i="1"/>
  <c r="M231" i="1"/>
  <c r="O231" i="1"/>
  <c r="Q231" i="1"/>
  <c r="S231" i="1"/>
  <c r="U231" i="1"/>
  <c r="W231" i="1"/>
  <c r="Y231" i="1"/>
  <c r="M232" i="1"/>
  <c r="O232" i="1"/>
  <c r="Q232" i="1"/>
  <c r="S232" i="1"/>
  <c r="U232" i="1"/>
  <c r="W232" i="1"/>
  <c r="Y232" i="1"/>
  <c r="M233" i="1"/>
  <c r="O233" i="1"/>
  <c r="Q233" i="1"/>
  <c r="S233" i="1"/>
  <c r="U233" i="1"/>
  <c r="W233" i="1"/>
  <c r="Y233" i="1"/>
  <c r="M234" i="1"/>
  <c r="O234" i="1"/>
  <c r="Q234" i="1"/>
  <c r="S234" i="1"/>
  <c r="U234" i="1"/>
  <c r="W234" i="1"/>
  <c r="Y234" i="1"/>
  <c r="M235" i="1"/>
  <c r="O235" i="1"/>
  <c r="Q235" i="1"/>
  <c r="S235" i="1"/>
  <c r="U235" i="1"/>
  <c r="W235" i="1"/>
  <c r="Y235" i="1"/>
  <c r="M236" i="1"/>
  <c r="O236" i="1"/>
  <c r="Q236" i="1"/>
  <c r="S236" i="1"/>
  <c r="U236" i="1"/>
  <c r="W236" i="1"/>
  <c r="Y236" i="1"/>
  <c r="M237" i="1"/>
  <c r="O237" i="1"/>
  <c r="Q237" i="1"/>
  <c r="S237" i="1"/>
  <c r="U237" i="1"/>
  <c r="W237" i="1"/>
  <c r="Y237" i="1"/>
  <c r="M238" i="1"/>
  <c r="O238" i="1"/>
  <c r="Q238" i="1"/>
  <c r="S238" i="1"/>
  <c r="U238" i="1"/>
  <c r="W238" i="1"/>
  <c r="Y238" i="1"/>
  <c r="M239" i="1"/>
  <c r="O239" i="1"/>
  <c r="Q239" i="1"/>
  <c r="S239" i="1"/>
  <c r="U239" i="1"/>
  <c r="W239" i="1"/>
  <c r="Y239" i="1"/>
  <c r="M240" i="1"/>
  <c r="O240" i="1"/>
  <c r="Q240" i="1"/>
  <c r="S240" i="1"/>
  <c r="U240" i="1"/>
  <c r="W240" i="1"/>
  <c r="Y240" i="1"/>
  <c r="M241" i="1"/>
  <c r="O241" i="1"/>
  <c r="Q241" i="1"/>
  <c r="S241" i="1"/>
  <c r="U241" i="1"/>
  <c r="W241" i="1"/>
  <c r="Y241" i="1"/>
  <c r="M242" i="1"/>
  <c r="O242" i="1"/>
  <c r="Q242" i="1"/>
  <c r="S242" i="1"/>
  <c r="U242" i="1"/>
  <c r="W242" i="1"/>
  <c r="Y242" i="1"/>
  <c r="M243" i="1"/>
  <c r="O243" i="1"/>
  <c r="Q243" i="1"/>
  <c r="S243" i="1"/>
  <c r="U243" i="1"/>
  <c r="W243" i="1"/>
  <c r="Y243" i="1"/>
  <c r="M244" i="1"/>
  <c r="O244" i="1"/>
  <c r="Q244" i="1"/>
  <c r="S244" i="1"/>
  <c r="U244" i="1"/>
  <c r="W244" i="1"/>
  <c r="Y244" i="1"/>
  <c r="M245" i="1"/>
  <c r="O245" i="1"/>
  <c r="Q245" i="1"/>
  <c r="S245" i="1"/>
  <c r="U245" i="1"/>
  <c r="W245" i="1"/>
  <c r="Y245" i="1"/>
  <c r="M246" i="1"/>
  <c r="O246" i="1"/>
  <c r="Q246" i="1"/>
  <c r="S246" i="1"/>
  <c r="U246" i="1"/>
  <c r="W246" i="1"/>
  <c r="Y246" i="1"/>
  <c r="M247" i="1"/>
  <c r="O247" i="1"/>
  <c r="Q247" i="1"/>
  <c r="S247" i="1"/>
  <c r="U247" i="1"/>
  <c r="W247" i="1"/>
  <c r="Y247" i="1"/>
  <c r="M248" i="1"/>
  <c r="O248" i="1"/>
  <c r="Q248" i="1"/>
  <c r="S248" i="1"/>
  <c r="U248" i="1"/>
  <c r="W248" i="1"/>
  <c r="Y248" i="1"/>
  <c r="M249" i="1"/>
  <c r="O249" i="1"/>
  <c r="Q249" i="1"/>
  <c r="S249" i="1"/>
  <c r="U249" i="1"/>
  <c r="W249" i="1"/>
  <c r="Y249" i="1"/>
  <c r="M250" i="1"/>
  <c r="O250" i="1"/>
  <c r="Q250" i="1"/>
  <c r="S250" i="1"/>
  <c r="U250" i="1"/>
  <c r="W250" i="1"/>
  <c r="Y250" i="1"/>
  <c r="M251" i="1"/>
  <c r="O251" i="1"/>
  <c r="Q251" i="1"/>
  <c r="S251" i="1"/>
  <c r="U251" i="1"/>
  <c r="W251" i="1"/>
  <c r="Y251" i="1"/>
  <c r="M252" i="1"/>
  <c r="O252" i="1"/>
  <c r="Q252" i="1"/>
  <c r="S252" i="1"/>
  <c r="U252" i="1"/>
  <c r="W252" i="1"/>
  <c r="Y252" i="1"/>
  <c r="M253" i="1"/>
  <c r="O253" i="1"/>
  <c r="Q253" i="1"/>
  <c r="S253" i="1"/>
  <c r="U253" i="1"/>
  <c r="W253" i="1"/>
  <c r="Y253" i="1"/>
  <c r="M254" i="1"/>
  <c r="O254" i="1"/>
  <c r="Q254" i="1"/>
  <c r="S254" i="1"/>
  <c r="U254" i="1"/>
  <c r="W254" i="1"/>
  <c r="Y254" i="1"/>
  <c r="M255" i="1"/>
  <c r="O255" i="1"/>
  <c r="Q255" i="1"/>
  <c r="S255" i="1"/>
  <c r="U255" i="1"/>
  <c r="W255" i="1"/>
  <c r="Y255" i="1"/>
  <c r="M256" i="1"/>
  <c r="O256" i="1"/>
  <c r="Q256" i="1"/>
  <c r="S256" i="1"/>
  <c r="U256" i="1"/>
  <c r="W256" i="1"/>
  <c r="Y256" i="1"/>
  <c r="M257" i="1"/>
  <c r="O257" i="1"/>
  <c r="Q257" i="1"/>
  <c r="S257" i="1"/>
  <c r="U257" i="1"/>
  <c r="W257" i="1"/>
  <c r="Y257" i="1"/>
  <c r="M258" i="1"/>
  <c r="O258" i="1"/>
  <c r="Q258" i="1"/>
  <c r="S258" i="1"/>
  <c r="U258" i="1"/>
  <c r="W258" i="1"/>
  <c r="Y258" i="1"/>
  <c r="M259" i="1"/>
  <c r="O259" i="1"/>
  <c r="Q259" i="1"/>
  <c r="S259" i="1"/>
  <c r="U259" i="1"/>
  <c r="W259" i="1"/>
  <c r="Y259" i="1"/>
  <c r="M260" i="1"/>
  <c r="O260" i="1"/>
  <c r="Q260" i="1"/>
  <c r="S260" i="1"/>
  <c r="U260" i="1"/>
  <c r="W260" i="1"/>
  <c r="Y260" i="1"/>
  <c r="M261" i="1"/>
  <c r="O261" i="1"/>
  <c r="Q261" i="1"/>
  <c r="S261" i="1"/>
  <c r="U261" i="1"/>
  <c r="W261" i="1"/>
  <c r="Y261" i="1"/>
  <c r="M262" i="1"/>
  <c r="O262" i="1"/>
  <c r="Q262" i="1"/>
  <c r="S262" i="1"/>
  <c r="U262" i="1"/>
  <c r="W262" i="1"/>
  <c r="Y262" i="1"/>
  <c r="M263" i="1"/>
  <c r="O263" i="1"/>
  <c r="Q263" i="1"/>
  <c r="S263" i="1"/>
  <c r="U263" i="1"/>
  <c r="W263" i="1"/>
  <c r="Y263" i="1"/>
  <c r="M264" i="1"/>
  <c r="O264" i="1"/>
  <c r="Q264" i="1"/>
  <c r="S264" i="1"/>
  <c r="U264" i="1"/>
  <c r="W264" i="1"/>
  <c r="Y264" i="1"/>
  <c r="M265" i="1"/>
  <c r="O265" i="1"/>
  <c r="Q265" i="1"/>
  <c r="S265" i="1"/>
  <c r="U265" i="1"/>
  <c r="W265" i="1"/>
  <c r="Y265" i="1"/>
  <c r="M266" i="1"/>
  <c r="O266" i="1"/>
  <c r="Q266" i="1"/>
  <c r="S266" i="1"/>
  <c r="U266" i="1"/>
  <c r="W266" i="1"/>
  <c r="Y266" i="1"/>
  <c r="M267" i="1"/>
  <c r="O267" i="1"/>
  <c r="Q267" i="1"/>
  <c r="S267" i="1"/>
  <c r="U267" i="1"/>
  <c r="W267" i="1"/>
  <c r="Y267" i="1"/>
  <c r="M268" i="1"/>
  <c r="O268" i="1"/>
  <c r="Q268" i="1"/>
  <c r="S268" i="1"/>
  <c r="U268" i="1"/>
  <c r="W268" i="1"/>
  <c r="Y268" i="1"/>
  <c r="M269" i="1"/>
  <c r="O269" i="1"/>
  <c r="Q269" i="1"/>
  <c r="S269" i="1"/>
  <c r="U269" i="1"/>
  <c r="W269" i="1"/>
  <c r="Y269" i="1"/>
  <c r="M270" i="1"/>
  <c r="O270" i="1"/>
  <c r="Q270" i="1"/>
  <c r="S270" i="1"/>
  <c r="U270" i="1"/>
  <c r="W270" i="1"/>
  <c r="Y270" i="1"/>
  <c r="M271" i="1"/>
  <c r="O271" i="1"/>
  <c r="Q271" i="1"/>
  <c r="S271" i="1"/>
  <c r="U271" i="1"/>
  <c r="W271" i="1"/>
  <c r="Y271" i="1"/>
  <c r="M272" i="1"/>
  <c r="O272" i="1"/>
  <c r="Q272" i="1"/>
  <c r="S272" i="1"/>
  <c r="U272" i="1"/>
  <c r="W272" i="1"/>
  <c r="Y272" i="1"/>
  <c r="M273" i="1"/>
  <c r="O273" i="1"/>
  <c r="Q273" i="1"/>
  <c r="S273" i="1"/>
  <c r="U273" i="1"/>
  <c r="W273" i="1"/>
  <c r="Y273" i="1"/>
  <c r="M274" i="1"/>
  <c r="O274" i="1"/>
  <c r="Q274" i="1"/>
  <c r="S274" i="1"/>
  <c r="U274" i="1"/>
  <c r="W274" i="1"/>
  <c r="Y274" i="1"/>
  <c r="M275" i="1"/>
  <c r="O275" i="1"/>
  <c r="Q275" i="1"/>
  <c r="S275" i="1"/>
  <c r="U275" i="1"/>
  <c r="W275" i="1"/>
  <c r="Y275" i="1"/>
  <c r="M276" i="1"/>
  <c r="O276" i="1"/>
  <c r="Q276" i="1"/>
  <c r="S276" i="1"/>
  <c r="U276" i="1"/>
  <c r="W276" i="1"/>
  <c r="Y276" i="1"/>
</calcChain>
</file>

<file path=xl/sharedStrings.xml><?xml version="1.0" encoding="utf-8"?>
<sst xmlns="http://schemas.openxmlformats.org/spreadsheetml/2006/main" count="1985" uniqueCount="634">
  <si>
    <t>WHEAT</t>
  </si>
  <si>
    <t>NEAR DRAIN 2</t>
  </si>
  <si>
    <t>HARYANA</t>
  </si>
  <si>
    <t>SONIPAT</t>
  </si>
  <si>
    <t>KHANPUR KALAN</t>
  </si>
  <si>
    <t>GANGARAM</t>
  </si>
  <si>
    <t>HARI RAM</t>
  </si>
  <si>
    <t>NEAR SARAK</t>
  </si>
  <si>
    <t>KTHOORA</t>
  </si>
  <si>
    <t>PRATAP</t>
  </si>
  <si>
    <t>PAVAN</t>
  </si>
  <si>
    <t>NEAR DRAIN 1</t>
  </si>
  <si>
    <t>GANGA RAM</t>
  </si>
  <si>
    <t>SARAK WALA 1</t>
  </si>
  <si>
    <t>RAGHUBIR SINGH</t>
  </si>
  <si>
    <t>RAJESH</t>
  </si>
  <si>
    <t>SHISAM WALA</t>
  </si>
  <si>
    <t>MAHENDRA SINGH</t>
  </si>
  <si>
    <t>MANOJ</t>
  </si>
  <si>
    <t>BACK SIDE OF HOUSE</t>
  </si>
  <si>
    <t>GOHANA</t>
  </si>
  <si>
    <t>BALBEER SHARMA</t>
  </si>
  <si>
    <t>SAMSHER</t>
  </si>
  <si>
    <t>TUBEWELL WALA</t>
  </si>
  <si>
    <t>GAMDI</t>
  </si>
  <si>
    <t>BALBEER</t>
  </si>
  <si>
    <t>KULDEEP</t>
  </si>
  <si>
    <t>NEAR JOHAD</t>
  </si>
  <si>
    <t>NAPHERAM</t>
  </si>
  <si>
    <t>ANIL KUMAR</t>
  </si>
  <si>
    <t>NEAR DRAIN  3</t>
  </si>
  <si>
    <t>NEAR NALI 1</t>
  </si>
  <si>
    <t>BARAUDA</t>
  </si>
  <si>
    <t>DARIAB SINGH</t>
  </si>
  <si>
    <t>UTTAM</t>
  </si>
  <si>
    <t>NEAR PAULTRY FARM 3</t>
  </si>
  <si>
    <t>MAHABIR SINGH</t>
  </si>
  <si>
    <t>SANDEEP</t>
  </si>
  <si>
    <t>SARAK KE 2</t>
  </si>
  <si>
    <t>LATH</t>
  </si>
  <si>
    <t>SUMER</t>
  </si>
  <si>
    <t>SONU</t>
  </si>
  <si>
    <t>KACHCHI NAHAR 1</t>
  </si>
  <si>
    <t>JAINARAYAN</t>
  </si>
  <si>
    <t>RAM NIWAS</t>
  </si>
  <si>
    <t>NEAR NALA</t>
  </si>
  <si>
    <t>NYAT</t>
  </si>
  <si>
    <t>LAKHMI</t>
  </si>
  <si>
    <t>ISHWAR</t>
  </si>
  <si>
    <t>NEAR PAULTRY FARM 2</t>
  </si>
  <si>
    <t>KIKAR WALA</t>
  </si>
  <si>
    <t>BARURAM</t>
  </si>
  <si>
    <t>SATYA NARAYAN</t>
  </si>
  <si>
    <t>NEAR ASHRAM 2</t>
  </si>
  <si>
    <t>DHARAMRAJ</t>
  </si>
  <si>
    <t>SUBHASH JI</t>
  </si>
  <si>
    <t>NEAR ASHRAM 1</t>
  </si>
  <si>
    <t>KOTHRE WALA</t>
  </si>
  <si>
    <t>RATHI UJALEKHAN</t>
  </si>
  <si>
    <t>KAPTAN SINGH</t>
  </si>
  <si>
    <t>NARENDRA KUMAR</t>
  </si>
  <si>
    <t>NEAR ASHRAM 3</t>
  </si>
  <si>
    <t>NEAR PAULTRY FARM 1</t>
  </si>
  <si>
    <t>SR. NO. 14 ON SLIP</t>
  </si>
  <si>
    <t>PUNJAB</t>
  </si>
  <si>
    <t>MOGA</t>
  </si>
  <si>
    <t>RAJOWALA</t>
  </si>
  <si>
    <t>JANSDA SINGH</t>
  </si>
  <si>
    <t>GURUMUKH SINGH (A)</t>
  </si>
  <si>
    <t>NEAR HOME ROAD SIDE</t>
  </si>
  <si>
    <t>DHARAMSINGH WALA</t>
  </si>
  <si>
    <t>PAL SINGH</t>
  </si>
  <si>
    <t>RANJEET SINGH (A)</t>
  </si>
  <si>
    <t>2ND PLOT NEAR ROAD</t>
  </si>
  <si>
    <t>GURUNAM SINGH</t>
  </si>
  <si>
    <t>EKBAAL SINGH</t>
  </si>
  <si>
    <t>NEAR PANCHYAT GHAR</t>
  </si>
  <si>
    <t>HARDAL SINGH</t>
  </si>
  <si>
    <t>DARSHAN SINGH ( A)</t>
  </si>
  <si>
    <t>PANCHYAT GHAR</t>
  </si>
  <si>
    <t>BACHATAR SINGH</t>
  </si>
  <si>
    <t>GURUNEK SINGH</t>
  </si>
  <si>
    <t>HOME BACKSIDE</t>
  </si>
  <si>
    <t>RAJEET SINGH (B)</t>
  </si>
  <si>
    <t>FRONT SIDE OF SOCIETY</t>
  </si>
  <si>
    <t>BINDER SINGH</t>
  </si>
  <si>
    <t>GURUDEV SINGH</t>
  </si>
  <si>
    <t>NEAR ROAD 1</t>
  </si>
  <si>
    <t>JAGTAR SINGH</t>
  </si>
  <si>
    <t>PRADEEP SINGH</t>
  </si>
  <si>
    <t>NEAR TUBEWELL</t>
  </si>
  <si>
    <t>KEVAL SINGH</t>
  </si>
  <si>
    <t>BALDEV SINGH ( A)</t>
  </si>
  <si>
    <t>S. NO 15 ON SLIP</t>
  </si>
  <si>
    <t>JANDA SINGH</t>
  </si>
  <si>
    <t>GURUMUKH SINGH ( B)</t>
  </si>
  <si>
    <t>HOUSE BACK PLOT</t>
  </si>
  <si>
    <t>SINGHARA SINGH</t>
  </si>
  <si>
    <t>SHARAMPREET SINGH</t>
  </si>
  <si>
    <t>SCHOOL BACK SIDE</t>
  </si>
  <si>
    <t>HARJEET</t>
  </si>
  <si>
    <t>CHARANJEET</t>
  </si>
  <si>
    <t>LEFT SIDE OF SOCIETY</t>
  </si>
  <si>
    <t>AMAR SINGH</t>
  </si>
  <si>
    <t>TARA SINGH - 2</t>
  </si>
  <si>
    <t>NEAR GURUDWARA</t>
  </si>
  <si>
    <t>BALDEV SINGH</t>
  </si>
  <si>
    <t>PLOT NO 2</t>
  </si>
  <si>
    <t>SADHU SINGH</t>
  </si>
  <si>
    <t>PATVEER SINGH</t>
  </si>
  <si>
    <t>NEAR VEGETABLE PLOT</t>
  </si>
  <si>
    <t>SOHAN SINGH</t>
  </si>
  <si>
    <t>HARDEEP SINGH</t>
  </si>
  <si>
    <t>INFRONT OF TUBEWELL</t>
  </si>
  <si>
    <t>BASH RAJ</t>
  </si>
  <si>
    <t>BALVINDAR SINGH</t>
  </si>
  <si>
    <t>LEFT SIDE OF PANCHYAT</t>
  </si>
  <si>
    <t>HARDYAL</t>
  </si>
  <si>
    <t>DARSHAN SINGH ( B)</t>
  </si>
  <si>
    <t>PLOT NO 3</t>
  </si>
  <si>
    <t>BANTA SINGH</t>
  </si>
  <si>
    <t>NACHATAR SINGH</t>
  </si>
  <si>
    <t>PIYARA SINGH</t>
  </si>
  <si>
    <t>ROOP SINGH</t>
  </si>
  <si>
    <t>BAG</t>
  </si>
  <si>
    <t>U.P.</t>
  </si>
  <si>
    <t>G B NAGAR</t>
  </si>
  <si>
    <t>DADRI</t>
  </si>
  <si>
    <t>BASANTPUR BANGAR</t>
  </si>
  <si>
    <t>KUNWAR NARESH</t>
  </si>
  <si>
    <t>SATYA PRAKASH VIKAL</t>
  </si>
  <si>
    <t>SAMPLE NO 01</t>
  </si>
  <si>
    <t>REWARI</t>
  </si>
  <si>
    <t>RAM GARH</t>
  </si>
  <si>
    <t>SURAT SINGH</t>
  </si>
  <si>
    <t>MUSTARD</t>
  </si>
  <si>
    <t>KUWA WALA</t>
  </si>
  <si>
    <t>BHAGMAL</t>
  </si>
  <si>
    <t>RAVINDER</t>
  </si>
  <si>
    <t>BHALKHI WALA</t>
  </si>
  <si>
    <t>PALI</t>
  </si>
  <si>
    <t>CHANDU LAL</t>
  </si>
  <si>
    <t>VIJAY KUMAR</t>
  </si>
  <si>
    <t>GAV WALA</t>
  </si>
  <si>
    <t>SATYAVEER</t>
  </si>
  <si>
    <t>SATPAL</t>
  </si>
  <si>
    <t>ROAD WALA 02</t>
  </si>
  <si>
    <t>BADH WALA 02</t>
  </si>
  <si>
    <t>DEVENDER SINGH</t>
  </si>
  <si>
    <t>KALIYA WALA</t>
  </si>
  <si>
    <t>MOHINDER</t>
  </si>
  <si>
    <t>ABHAY SINGH</t>
  </si>
  <si>
    <t>NEHAR WALA</t>
  </si>
  <si>
    <t xml:space="preserve">KHAMBE WALA </t>
  </si>
  <si>
    <t>CHANDER PAL</t>
  </si>
  <si>
    <t>BAJRA WALA</t>
  </si>
  <si>
    <t>HANSAKA</t>
  </si>
  <si>
    <t>SRICHAND</t>
  </si>
  <si>
    <t>ROAD WALA</t>
  </si>
  <si>
    <t>HOSHIYAR SINGH</t>
  </si>
  <si>
    <t>VIJAY</t>
  </si>
  <si>
    <t>CHAJU RAM</t>
  </si>
  <si>
    <t>NARESH KUMAR</t>
  </si>
  <si>
    <t>JATTI WALA</t>
  </si>
  <si>
    <t>SURENDER</t>
  </si>
  <si>
    <t>PAWAN</t>
  </si>
  <si>
    <t>BATAI WALA</t>
  </si>
  <si>
    <t>SHEO CHAND</t>
  </si>
  <si>
    <t>SATISH</t>
  </si>
  <si>
    <t>GINDHOKHAR</t>
  </si>
  <si>
    <t>NANAG RAM</t>
  </si>
  <si>
    <t>SURENDER KUMAR</t>
  </si>
  <si>
    <t>BHAGWAN PUR</t>
  </si>
  <si>
    <t>CHUNI LAL</t>
  </si>
  <si>
    <t>OMPRAKASH</t>
  </si>
  <si>
    <t>BADH WALA 03</t>
  </si>
  <si>
    <t>NEEM WALA</t>
  </si>
  <si>
    <t>MAHINDER</t>
  </si>
  <si>
    <t>PANI WALA</t>
  </si>
  <si>
    <t>OM PRAKASH</t>
  </si>
  <si>
    <t>BUS STAND WALA</t>
  </si>
  <si>
    <t>SHEODAN</t>
  </si>
  <si>
    <t>ABEY SINGH</t>
  </si>
  <si>
    <t>TATAR PUR</t>
  </si>
  <si>
    <t>MUKESH</t>
  </si>
  <si>
    <t>NANDHA WALA</t>
  </si>
  <si>
    <t>RAM CHANDAR</t>
  </si>
  <si>
    <t>ASHOK KUMAR</t>
  </si>
  <si>
    <t>KILA NO 01</t>
  </si>
  <si>
    <t>RAMJI LAL</t>
  </si>
  <si>
    <t>ROHITASH</t>
  </si>
  <si>
    <t>KILA NO 02</t>
  </si>
  <si>
    <t>CHITRIPURI NO 02</t>
  </si>
  <si>
    <t>NEEM WALA 02</t>
  </si>
  <si>
    <t>KILA NO 1</t>
  </si>
  <si>
    <t>SHYAM LAL</t>
  </si>
  <si>
    <t>DHANRAJ SINGH</t>
  </si>
  <si>
    <t>GAU WALA</t>
  </si>
  <si>
    <t>HAR CHAND</t>
  </si>
  <si>
    <t>ATTER SINGH</t>
  </si>
  <si>
    <t xml:space="preserve">GOPAL </t>
  </si>
  <si>
    <t>RAJENDER SINGH</t>
  </si>
  <si>
    <t>SAMPLE 01</t>
  </si>
  <si>
    <t>KALU RAM</t>
  </si>
  <si>
    <t>RAMESH</t>
  </si>
  <si>
    <t>KILA NO 03</t>
  </si>
  <si>
    <t>RAMJILAL</t>
  </si>
  <si>
    <t>ROHTASH</t>
  </si>
  <si>
    <t>KALIA WALA</t>
  </si>
  <si>
    <t>DINDYAL YADAV</t>
  </si>
  <si>
    <t>KANKAR WALI 05</t>
  </si>
  <si>
    <t>BIHARI LAL</t>
  </si>
  <si>
    <t>SUBEY SINGH</t>
  </si>
  <si>
    <t>BADA PADE WALA</t>
  </si>
  <si>
    <t>SURENDAR KUMAR</t>
  </si>
  <si>
    <t>CHITER PURI 01</t>
  </si>
  <si>
    <t>NAHAR WALA 2</t>
  </si>
  <si>
    <t>ROAD WALA 3</t>
  </si>
  <si>
    <t>HARZIPUR WALA</t>
  </si>
  <si>
    <t>206 SR. NO. 20</t>
  </si>
  <si>
    <t>KASGANJ</t>
  </si>
  <si>
    <t>KAINDI</t>
  </si>
  <si>
    <t>--</t>
  </si>
  <si>
    <t>RAJ KUMAR</t>
  </si>
  <si>
    <t>SR. NO 19</t>
  </si>
  <si>
    <t>PITAMBAR</t>
  </si>
  <si>
    <t>SR. NO. 13</t>
  </si>
  <si>
    <t>RAM SNEHI</t>
  </si>
  <si>
    <t>SATYAPAL</t>
  </si>
  <si>
    <t>SR NO. 11</t>
  </si>
  <si>
    <t>MURALI</t>
  </si>
  <si>
    <t>VIRENDRA</t>
  </si>
  <si>
    <t>SR. NO 10</t>
  </si>
  <si>
    <t>GULAB SINGH</t>
  </si>
  <si>
    <t>SR. NO 8</t>
  </si>
  <si>
    <t>DUNGAR</t>
  </si>
  <si>
    <t>SHREE CHAND</t>
  </si>
  <si>
    <t>SR. NO 6</t>
  </si>
  <si>
    <t>GULJARI LAL</t>
  </si>
  <si>
    <t>JAWAHAR LAL</t>
  </si>
  <si>
    <t>SR NO. 5</t>
  </si>
  <si>
    <t>PURAN</t>
  </si>
  <si>
    <t>DEEP CHAND</t>
  </si>
  <si>
    <t>SR. NO 4</t>
  </si>
  <si>
    <t>NATTHU SINGH</t>
  </si>
  <si>
    <t>SURESH</t>
  </si>
  <si>
    <t>SR. NO. 3</t>
  </si>
  <si>
    <t>SONPAL</t>
  </si>
  <si>
    <t>SURESH CHAND</t>
  </si>
  <si>
    <t>SR. NO 2</t>
  </si>
  <si>
    <t>GULAB</t>
  </si>
  <si>
    <t>SR. NO 1</t>
  </si>
  <si>
    <t>HARIOM SINGH</t>
  </si>
  <si>
    <t>MUZAFFAR NAGAR</t>
  </si>
  <si>
    <t>KHATAULI</t>
  </si>
  <si>
    <t>KAILASH NAGAR</t>
  </si>
  <si>
    <t>RAMESH TANWAR</t>
  </si>
  <si>
    <t>SR.NO.52</t>
  </si>
  <si>
    <t>RAJASTHAN</t>
  </si>
  <si>
    <t>BUNDI</t>
  </si>
  <si>
    <t>Onkarpura</t>
  </si>
  <si>
    <t>Pushpa bai</t>
  </si>
  <si>
    <t>SR.NO.51</t>
  </si>
  <si>
    <t>Jharbalapura</t>
  </si>
  <si>
    <t>Ranglal Gurjar</t>
  </si>
  <si>
    <t>SR.NO.50</t>
  </si>
  <si>
    <t>SR.NO.49</t>
  </si>
  <si>
    <t>gokul yadav</t>
  </si>
  <si>
    <t>SR.NO.48</t>
  </si>
  <si>
    <t>Suraj Karan</t>
  </si>
  <si>
    <t>SR.NO.47</t>
  </si>
  <si>
    <t>Sharavan</t>
  </si>
  <si>
    <t>SR.NO.46</t>
  </si>
  <si>
    <t>Ranglal S/o Prabhu</t>
  </si>
  <si>
    <t>SR.NO.45</t>
  </si>
  <si>
    <t>Kishor Yadav</t>
  </si>
  <si>
    <t>SR.NO.44</t>
  </si>
  <si>
    <t>SR.NO.43</t>
  </si>
  <si>
    <t>Badri Lal Bairwa S/o Shivkaran</t>
  </si>
  <si>
    <t>SR.NO.42</t>
  </si>
  <si>
    <t>SR.NO.41</t>
  </si>
  <si>
    <t xml:space="preserve">Hemraj Mali </t>
  </si>
  <si>
    <t>SR.NO.40</t>
  </si>
  <si>
    <t>Bheru Singh Rajput</t>
  </si>
  <si>
    <t>SR.NO.39</t>
  </si>
  <si>
    <t>Pappu Lal Yadav</t>
  </si>
  <si>
    <t>SR.NO.38</t>
  </si>
  <si>
    <t>Kanhia Lal Prajapati</t>
  </si>
  <si>
    <t>SR.NO.37</t>
  </si>
  <si>
    <t>Ramnaresh Yadav</t>
  </si>
  <si>
    <t>SR.NO.36</t>
  </si>
  <si>
    <t>Mangilal Yadav</t>
  </si>
  <si>
    <t>SR.NO.35</t>
  </si>
  <si>
    <t>Rameshwar Saini</t>
  </si>
  <si>
    <t>SR.NO.34</t>
  </si>
  <si>
    <t>Dhanraj Meena</t>
  </si>
  <si>
    <t>SR.NO.33</t>
  </si>
  <si>
    <t>Nand Lal Mali</t>
  </si>
  <si>
    <t>SR.NO.32</t>
  </si>
  <si>
    <t>Laxman Lal Jangid</t>
  </si>
  <si>
    <t>SR.NO.31</t>
  </si>
  <si>
    <t>SR.NO.30</t>
  </si>
  <si>
    <t>Lokesh Suman</t>
  </si>
  <si>
    <t>SR.NO.29</t>
  </si>
  <si>
    <t>Brajmohan Gurjar</t>
  </si>
  <si>
    <t>SR.NO.28</t>
  </si>
  <si>
    <t>Chandra prakash</t>
  </si>
  <si>
    <t>SR.NO.27</t>
  </si>
  <si>
    <t>Ratan Lal</t>
  </si>
  <si>
    <t>SR.NO.26</t>
  </si>
  <si>
    <t>Hanuman Gurjar</t>
  </si>
  <si>
    <t>SR.NO.25</t>
  </si>
  <si>
    <t>Nirmala Bai</t>
  </si>
  <si>
    <t>SR.NO.24</t>
  </si>
  <si>
    <t>Chota Ji</t>
  </si>
  <si>
    <t>SR.NO.23</t>
  </si>
  <si>
    <t>Satyanarayan Meena</t>
  </si>
  <si>
    <t>SR.NO.22</t>
  </si>
  <si>
    <t>Hemraj Mali</t>
  </si>
  <si>
    <t>SR.NO.21</t>
  </si>
  <si>
    <t>Suresh Mali</t>
  </si>
  <si>
    <t>SR.NO.20</t>
  </si>
  <si>
    <t>Jodhraj Mali</t>
  </si>
  <si>
    <t>SR.NO.19</t>
  </si>
  <si>
    <t>Lokesh Suman S/O radheshyam suman</t>
  </si>
  <si>
    <t>SR.NO.18</t>
  </si>
  <si>
    <t>Chaniya bai</t>
  </si>
  <si>
    <t>SR.NO.17</t>
  </si>
  <si>
    <t>Satyanarayan Gujar</t>
  </si>
  <si>
    <t>SR.NO.16</t>
  </si>
  <si>
    <t>Brajmohan Gurjar S/O Gangaram</t>
  </si>
  <si>
    <t>SR.NO.15</t>
  </si>
  <si>
    <t>Rajesh Gurjar</t>
  </si>
  <si>
    <t>SR.NO.14</t>
  </si>
  <si>
    <t>Mahaveer Mali S/O Ramji</t>
  </si>
  <si>
    <t>SR.NO.13</t>
  </si>
  <si>
    <t>SR.NO.12</t>
  </si>
  <si>
    <t>Kesarilal mali</t>
  </si>
  <si>
    <t>SR.NO.11</t>
  </si>
  <si>
    <t>Bajrang Lal</t>
  </si>
  <si>
    <t>SR.NO.10</t>
  </si>
  <si>
    <t>Manoharlal</t>
  </si>
  <si>
    <t>SR.NO.9</t>
  </si>
  <si>
    <t>Hanuman Gurjar S/O Ramlal</t>
  </si>
  <si>
    <t>SR.NO.8</t>
  </si>
  <si>
    <t>Banti Suman S/o Narayan Suman</t>
  </si>
  <si>
    <t>SR.NO.7</t>
  </si>
  <si>
    <t>SR.NO.6</t>
  </si>
  <si>
    <t>Prem  Shankeer</t>
  </si>
  <si>
    <t>SR.NO.5</t>
  </si>
  <si>
    <t>Jagtar Singh</t>
  </si>
  <si>
    <t>SR.NO.4</t>
  </si>
  <si>
    <t>Jagdish Jangid</t>
  </si>
  <si>
    <t>SR.NO.3</t>
  </si>
  <si>
    <t>Vinod Jangid</t>
  </si>
  <si>
    <t>SR.NO.2</t>
  </si>
  <si>
    <t>Mahendra Jangid</t>
  </si>
  <si>
    <t>SR.NO.1</t>
  </si>
  <si>
    <t>Babu nath</t>
  </si>
  <si>
    <t>CANALVALU</t>
  </si>
  <si>
    <t>GUJARAT</t>
  </si>
  <si>
    <t>KHEDA</t>
  </si>
  <si>
    <t>NADIAD</t>
  </si>
  <si>
    <t>PIPLAG</t>
  </si>
  <si>
    <t>PATEL JAGADISHBHAI I.</t>
  </si>
  <si>
    <t>JAMBUVALU</t>
  </si>
  <si>
    <t>SURASHAMAL</t>
  </si>
  <si>
    <t>PATEL PARTH HARSHADBHAI</t>
  </si>
  <si>
    <t>TALAVVVALU</t>
  </si>
  <si>
    <t>PATEL PIYUSHBHAI R.</t>
  </si>
  <si>
    <t>MOTOBHAG</t>
  </si>
  <si>
    <t>PATEL HARSHADBHAI C.</t>
  </si>
  <si>
    <t>BORVALU</t>
  </si>
  <si>
    <t>PATEL ASHOKBHAI GORDHANBHAI.</t>
  </si>
  <si>
    <t>TEKRAVALU</t>
  </si>
  <si>
    <t>VAGHELA KANTIBHAI K.</t>
  </si>
  <si>
    <t>PATEL HARSHADBHAI G.</t>
  </si>
  <si>
    <t>KUVAVALU</t>
  </si>
  <si>
    <t>PATEL HARESHKUMAR C.</t>
  </si>
  <si>
    <t>NISHALVADU</t>
  </si>
  <si>
    <t>VAGHELA HARMANBHAI B.</t>
  </si>
  <si>
    <t>MATAVALU</t>
  </si>
  <si>
    <t>PATEL JASHUBHAI N.</t>
  </si>
  <si>
    <t>PATEL LALABHAI G.</t>
  </si>
  <si>
    <t>NARVADU</t>
  </si>
  <si>
    <t>VAGHELA MANUBHAI G.</t>
  </si>
  <si>
    <t>UMEDAVALU</t>
  </si>
  <si>
    <t>PATEL MAHENDRAB HAI C.</t>
  </si>
  <si>
    <t>VAGHELA HARISHBHAI M.</t>
  </si>
  <si>
    <t>VAGHELA KARTIKBHAI  B.</t>
  </si>
  <si>
    <t>PATEL DILIPBHAI S.</t>
  </si>
  <si>
    <t>SARUDIYU</t>
  </si>
  <si>
    <t>PATEL NIRANJANBHAI M.</t>
  </si>
  <si>
    <t>VAGHELA THAKORBHAI P.</t>
  </si>
  <si>
    <t>PATEL CHANDRAKANT D.</t>
  </si>
  <si>
    <t>MOTU KHETAR</t>
  </si>
  <si>
    <t>PATEL RAMESHBHAI P.</t>
  </si>
  <si>
    <t>PATEL ASHOKBHAI G.</t>
  </si>
  <si>
    <t>HARIJAN RAIJIBHAI K.</t>
  </si>
  <si>
    <t>PATEL HITESHBHAI B.</t>
  </si>
  <si>
    <t>PATEL NISHABEN M.</t>
  </si>
  <si>
    <t>VAGHELA BHAVABHAI M.</t>
  </si>
  <si>
    <t>VAGHELA CHANDUBHAI D.</t>
  </si>
  <si>
    <t>VAGHELARAIJIBHAI  K.</t>
  </si>
  <si>
    <t>BARAIYA SANDIPBHAI L.</t>
  </si>
  <si>
    <t>CHAUSA 2-3</t>
  </si>
  <si>
    <t>SAHARANPUR</t>
  </si>
  <si>
    <t>BEHAT BAIROON</t>
  </si>
  <si>
    <t>PRAKASHCHAND JAIN</t>
  </si>
  <si>
    <t>UMESH JAIN</t>
  </si>
  <si>
    <t>CHAUSA 1-2</t>
  </si>
  <si>
    <t>CHAUSA 0-1</t>
  </si>
  <si>
    <t>KHALI 2-3</t>
  </si>
  <si>
    <t>KHALI 1-2</t>
  </si>
  <si>
    <t>KHALI 0-1</t>
  </si>
  <si>
    <t>GAD 2-3</t>
  </si>
  <si>
    <t>GAD 0-1</t>
  </si>
  <si>
    <t>GAD 1-2</t>
  </si>
  <si>
    <t>ETAH</t>
  </si>
  <si>
    <t>JALESAR</t>
  </si>
  <si>
    <t>GUDAU</t>
  </si>
  <si>
    <t>HET SINGH</t>
  </si>
  <si>
    <t>KHAGENDRAPAL SINGH</t>
  </si>
  <si>
    <t>YASHVEER SINGH</t>
  </si>
  <si>
    <t>JITENDRA PRATAP</t>
  </si>
  <si>
    <t>PIPAL WALA</t>
  </si>
  <si>
    <t>RAMESH KUMAR</t>
  </si>
  <si>
    <t>KUA WALA</t>
  </si>
  <si>
    <t>RANVEER SINGH</t>
  </si>
  <si>
    <t>SHILENDRA KUMAR</t>
  </si>
  <si>
    <t>4 BIGHA</t>
  </si>
  <si>
    <t>PATNA</t>
  </si>
  <si>
    <t>MAHAVEER SINGH</t>
  </si>
  <si>
    <t>AJIT KUMAR</t>
  </si>
  <si>
    <t>SCHOOL WALA</t>
  </si>
  <si>
    <t>VINOD KUMAR</t>
  </si>
  <si>
    <t>AMIT KUMAR</t>
  </si>
  <si>
    <t>GULLA WALA</t>
  </si>
  <si>
    <t>DINESH PRATAP</t>
  </si>
  <si>
    <t xml:space="preserve">RAMESH KUMAR  </t>
  </si>
  <si>
    <t>BAHORI SINGH</t>
  </si>
  <si>
    <t>AVNEESH</t>
  </si>
  <si>
    <t>BAG WALA</t>
  </si>
  <si>
    <t>KAMAL SINGH</t>
  </si>
  <si>
    <t>BACHCHU SINGH</t>
  </si>
  <si>
    <t>3 BIGHA</t>
  </si>
  <si>
    <t>JAGAT SINGH</t>
  </si>
  <si>
    <t>SUNIL KUMAR</t>
  </si>
  <si>
    <t>BAGIYA WALA</t>
  </si>
  <si>
    <t>SAMAR WALA</t>
  </si>
  <si>
    <t>MADHVENDRA SINGH</t>
  </si>
  <si>
    <t>AJAY PRATAP</t>
  </si>
  <si>
    <t>SHISHAM WALA</t>
  </si>
  <si>
    <t>GARHI RAMPAL</t>
  </si>
  <si>
    <t>ROSHANLAL</t>
  </si>
  <si>
    <t>RAJENDRA JI</t>
  </si>
  <si>
    <t>KHAI WALA</t>
  </si>
  <si>
    <t xml:space="preserve">NEKSE </t>
  </si>
  <si>
    <t>JAYPAL</t>
  </si>
  <si>
    <t>SADAK WALA</t>
  </si>
  <si>
    <t>TRILOK SINGH</t>
  </si>
  <si>
    <t>BABLOO SINGH</t>
  </si>
  <si>
    <t>NO.1</t>
  </si>
  <si>
    <t>HEERALAL</t>
  </si>
  <si>
    <t>LEELADHAR</t>
  </si>
  <si>
    <t>MANDIR WALA</t>
  </si>
  <si>
    <t>RAVINDRA SINGH</t>
  </si>
  <si>
    <t>VIJENDRA KUMAR</t>
  </si>
  <si>
    <t>CHAKROAD WALA</t>
  </si>
  <si>
    <t>NIRBHAY SINGH</t>
  </si>
  <si>
    <t>BHUPENDRA SINGH</t>
  </si>
  <si>
    <t>TUBEL WALA</t>
  </si>
  <si>
    <t>AJAYPAL</t>
  </si>
  <si>
    <t>ABHISHEK KUMAR</t>
  </si>
  <si>
    <t>SEMAD WALA</t>
  </si>
  <si>
    <t>BAMBA WALA</t>
  </si>
  <si>
    <t>JAGDEESH KUMAR</t>
  </si>
  <si>
    <t>RAJNEESH SINGH</t>
  </si>
  <si>
    <t>GAON WALA</t>
  </si>
  <si>
    <t>CHETRAM</t>
  </si>
  <si>
    <t>RAJPAL</t>
  </si>
  <si>
    <t>TAL WALA</t>
  </si>
  <si>
    <t>BABURAM</t>
  </si>
  <si>
    <t>NAGESH KUMAR</t>
  </si>
  <si>
    <t>KANTA WALA</t>
  </si>
  <si>
    <t>BRAHMANPURI</t>
  </si>
  <si>
    <t>CHARAN SINGH</t>
  </si>
  <si>
    <t>CHOB SINGH</t>
  </si>
  <si>
    <t>NADIYA WALA</t>
  </si>
  <si>
    <t>RAMPRASAD</t>
  </si>
  <si>
    <t>SURAJPAL SINGH</t>
  </si>
  <si>
    <t>GAJRAJ SINGH</t>
  </si>
  <si>
    <t>BABLU</t>
  </si>
  <si>
    <t>NO.2</t>
  </si>
  <si>
    <t>BIRENDRA SINGH</t>
  </si>
  <si>
    <t>GHAR WALA</t>
  </si>
  <si>
    <t>YATENDRA SINGH</t>
  </si>
  <si>
    <t>KHUBLAL</t>
  </si>
  <si>
    <t>KAILASH</t>
  </si>
  <si>
    <t>RAJVEER</t>
  </si>
  <si>
    <t>BARI WALA</t>
  </si>
  <si>
    <t>RAJKUMAR</t>
  </si>
  <si>
    <t>RAGHVENDRA SINGH</t>
  </si>
  <si>
    <t>PAPPU SINGH</t>
  </si>
  <si>
    <t>SONA</t>
  </si>
  <si>
    <t>KAJENDRAPAL SINGH</t>
  </si>
  <si>
    <t>RAMLAL</t>
  </si>
  <si>
    <t>PARSADILAL</t>
  </si>
  <si>
    <t>GYANEDRA SINGH</t>
  </si>
  <si>
    <t>AAM WALA</t>
  </si>
  <si>
    <t>HARI SINGH</t>
  </si>
  <si>
    <t>BHIKAM SINGH</t>
  </si>
  <si>
    <t>ENGINE WALA</t>
  </si>
  <si>
    <t>PAWAS</t>
  </si>
  <si>
    <t>KUSADI</t>
  </si>
  <si>
    <t>RAMVEER</t>
  </si>
  <si>
    <t>BANJAR WALA</t>
  </si>
  <si>
    <t>NARHARA</t>
  </si>
  <si>
    <t>RAM SINGH</t>
  </si>
  <si>
    <t>GATA NO.353</t>
  </si>
  <si>
    <t>KASHIRAM</t>
  </si>
  <si>
    <t>ANEK SINGH</t>
  </si>
  <si>
    <t>RAMNIWAS</t>
  </si>
  <si>
    <t>VIMAL KUMAR</t>
  </si>
  <si>
    <t>GODE WALA</t>
  </si>
  <si>
    <t>NEM SINGH</t>
  </si>
  <si>
    <t>ARAM SINGH</t>
  </si>
  <si>
    <t>TAPRIYA</t>
  </si>
  <si>
    <t>RAMDAYAL</t>
  </si>
  <si>
    <t>NAVAL YADAV</t>
  </si>
  <si>
    <t>240/6</t>
  </si>
  <si>
    <t>GIRRAJ SINGH</t>
  </si>
  <si>
    <t>BHOOP SINGH</t>
  </si>
  <si>
    <t>GATA NO.172</t>
  </si>
  <si>
    <t>RAMNARESH</t>
  </si>
  <si>
    <t>GANGA SINGH</t>
  </si>
  <si>
    <t>DATARAM</t>
  </si>
  <si>
    <t>RAMOTAR</t>
  </si>
  <si>
    <t>SARKARI TUBEL WALA</t>
  </si>
  <si>
    <t>KILARMAU</t>
  </si>
  <si>
    <t>LAKHAN SINGH</t>
  </si>
  <si>
    <t>12 BIGHA</t>
  </si>
  <si>
    <t>NEKSELAL</t>
  </si>
  <si>
    <t>BHOOD WALA</t>
  </si>
  <si>
    <t>JAHRI SINGH</t>
  </si>
  <si>
    <t>8 BIGHA</t>
  </si>
  <si>
    <t>SHYAMLAL</t>
  </si>
  <si>
    <t>ROOPRAM</t>
  </si>
  <si>
    <t>GORISHANKAR</t>
  </si>
  <si>
    <t>KITAB SINGH</t>
  </si>
  <si>
    <t>LATHTHA WALA</t>
  </si>
  <si>
    <t>ITWARI SINGH</t>
  </si>
  <si>
    <t>RAJBIR SINGH</t>
  </si>
  <si>
    <t>UDAYVEER SINGH</t>
  </si>
  <si>
    <t>BORING WALA</t>
  </si>
  <si>
    <t>JAGDISH JI</t>
  </si>
  <si>
    <t>BAJIYA WALA</t>
  </si>
  <si>
    <t>CHURAMAN</t>
  </si>
  <si>
    <t>JAHAR SINGH</t>
  </si>
  <si>
    <t>RAMCHANDRA JI</t>
  </si>
  <si>
    <t>RAMESHWAR SINGH</t>
  </si>
  <si>
    <t>NALE WALA</t>
  </si>
  <si>
    <t>TALEWAR SINGH</t>
  </si>
  <si>
    <t>SHILESH</t>
  </si>
  <si>
    <t>TODI SINGH</t>
  </si>
  <si>
    <t>KHET NO.1</t>
  </si>
  <si>
    <t>UDDATPUR</t>
  </si>
  <si>
    <t>RAMSAWROOP SINGH</t>
  </si>
  <si>
    <t>CHHATRAPAL SINGH</t>
  </si>
  <si>
    <t>NEEDPAL SINGH</t>
  </si>
  <si>
    <t>RAKESH KUMAR</t>
  </si>
  <si>
    <t>DHOBI WALA</t>
  </si>
  <si>
    <t>SHIV SINGH</t>
  </si>
  <si>
    <t>RANJIT SINGH</t>
  </si>
  <si>
    <t>RAMKHILADI</t>
  </si>
  <si>
    <t>PAKHAR WALA</t>
  </si>
  <si>
    <t>SHYAMVEER</t>
  </si>
  <si>
    <t>RAMBHAROSE JI</t>
  </si>
  <si>
    <t>RAJEEV KUMAR</t>
  </si>
  <si>
    <t>BADSHAH</t>
  </si>
  <si>
    <t>OMVEER</t>
  </si>
  <si>
    <t>KHER WALA</t>
  </si>
  <si>
    <t>VANSHIDHAR</t>
  </si>
  <si>
    <t>BHAGWAN DAS</t>
  </si>
  <si>
    <t>BIRMAL SINGH</t>
  </si>
  <si>
    <t>MANJIT KUMAR</t>
  </si>
  <si>
    <t>BADAN SINGH</t>
  </si>
  <si>
    <t>RAMSNEHI</t>
  </si>
  <si>
    <t>BIRBAL SINGH</t>
  </si>
  <si>
    <t>PULULAL</t>
  </si>
  <si>
    <t>BADA KHET</t>
  </si>
  <si>
    <t>TRIMAL SINGH</t>
  </si>
  <si>
    <t>HARILAL</t>
  </si>
  <si>
    <t>CHURAMAL</t>
  </si>
  <si>
    <t>SHYORAJ</t>
  </si>
  <si>
    <t>RANJIT KUMAR</t>
  </si>
  <si>
    <t>SANJIT KUMAR</t>
  </si>
  <si>
    <t>SULAH SINGH</t>
  </si>
  <si>
    <t>GAT NO.30</t>
  </si>
  <si>
    <t>EANJAN WALA</t>
  </si>
  <si>
    <t>RISAL SINGH</t>
  </si>
  <si>
    <t>JHHABBU SINGH</t>
  </si>
  <si>
    <t>VIJAY SINGH</t>
  </si>
  <si>
    <t>MADHO SINGH</t>
  </si>
  <si>
    <t>RAGHUAJ SINGH</t>
  </si>
  <si>
    <t>LAMBORIYA</t>
  </si>
  <si>
    <t>SIVARAM</t>
  </si>
  <si>
    <t>DORILAL</t>
  </si>
  <si>
    <t>SAVITRI DEVI W/O</t>
  </si>
  <si>
    <t>Cat.</t>
  </si>
  <si>
    <t>(ppm)</t>
  </si>
  <si>
    <t>(kg/acre)</t>
  </si>
  <si>
    <t>(Kg/acre)</t>
  </si>
  <si>
    <t>(1:2)dS/m</t>
  </si>
  <si>
    <t>Mn</t>
  </si>
  <si>
    <t>Iron</t>
  </si>
  <si>
    <t>Cu</t>
  </si>
  <si>
    <t>Zinc</t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</si>
  <si>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</si>
  <si>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</si>
  <si>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t xml:space="preserve"> %OC</t>
  </si>
  <si>
    <t>EC</t>
  </si>
  <si>
    <t>pH(1:2)</t>
  </si>
  <si>
    <t>Crops</t>
  </si>
  <si>
    <t>Khasra No.</t>
  </si>
  <si>
    <t>State</t>
  </si>
  <si>
    <t xml:space="preserve"> Distt </t>
  </si>
  <si>
    <t xml:space="preserve"> Post / KBSK</t>
  </si>
  <si>
    <t xml:space="preserve"> Village</t>
  </si>
  <si>
    <t>Father's Name</t>
  </si>
  <si>
    <t>Farmer's  Name</t>
  </si>
  <si>
    <t>Regi. No</t>
  </si>
  <si>
    <t xml:space="preserve"> </t>
  </si>
  <si>
    <t>SOIL TESTING 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</si>
</sst>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17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63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63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sz val="11"/>
      <color indexed="18"/>
      <name val="Times New Roman"/>
      <family val="1"/>
    </font>
    <font>
      <b/>
      <sz val="18"/>
      <color indexed="1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/>
    <xf numFmtId="0" fontId="1" fillId="0" borderId="1" xfId="0" applyFont="1" applyBorder="1"/>
    <xf numFmtId="0" fontId="2" fillId="0" borderId="2" xfId="0" quotePrefix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8" fillId="6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left" vertical="center"/>
    </xf>
    <xf numFmtId="17" fontId="17" fillId="6" borderId="0" xfId="0" applyNumberFormat="1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6"/>
  <sheetViews>
    <sheetView tabSelected="1" zoomScale="120" zoomScaleNormal="120" workbookViewId="0">
      <pane xSplit="6" ySplit="4" topLeftCell="G266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" customWidth="1"/>
    <col min="2" max="2" width="26" style="1" customWidth="1"/>
    <col min="3" max="3" width="21.85546875" style="1" customWidth="1"/>
    <col min="4" max="4" width="20.85546875" style="1" customWidth="1"/>
    <col min="5" max="5" width="13.7109375" style="1" customWidth="1"/>
    <col min="6" max="6" width="21" style="1" customWidth="1"/>
    <col min="7" max="7" width="19.7109375" style="1" customWidth="1"/>
    <col min="8" max="8" width="16.42578125" style="1" customWidth="1"/>
    <col min="9" max="9" width="13.5703125" style="1" customWidth="1"/>
    <col min="10" max="10" width="7.7109375" style="4" bestFit="1" customWidth="1"/>
    <col min="11" max="11" width="9.140625" style="4"/>
    <col min="12" max="12" width="6.5703125" style="1" bestFit="1" customWidth="1"/>
    <col min="13" max="13" width="5.140625" style="1" bestFit="1" customWidth="1"/>
    <col min="14" max="14" width="12.5703125" style="3" customWidth="1"/>
    <col min="15" max="15" width="5.140625" style="1" bestFit="1" customWidth="1"/>
    <col min="16" max="16" width="12.85546875" style="1" bestFit="1" customWidth="1"/>
    <col min="17" max="17" width="9.140625" style="1"/>
    <col min="18" max="19" width="9.140625" style="3"/>
    <col min="20" max="20" width="9.140625" style="1"/>
    <col min="21" max="21" width="9.140625" style="3"/>
    <col min="22" max="25" width="9.140625" style="1"/>
    <col min="26" max="26" width="9.140625" style="2"/>
    <col min="27" max="16384" width="9.140625" style="1"/>
  </cols>
  <sheetData>
    <row r="1" spans="1:26" s="33" customFormat="1" ht="18" customHeight="1" x14ac:dyDescent="0.25">
      <c r="A1" s="46" t="s">
        <v>633</v>
      </c>
      <c r="B1" s="46"/>
      <c r="C1" s="46"/>
      <c r="D1" s="45"/>
      <c r="E1" s="44"/>
      <c r="F1" s="41"/>
      <c r="G1" s="40"/>
      <c r="H1" s="41"/>
      <c r="I1" s="41"/>
      <c r="J1" s="39"/>
      <c r="K1" s="39"/>
      <c r="L1" s="38"/>
      <c r="M1" s="37"/>
      <c r="N1" s="37"/>
      <c r="O1" s="37"/>
      <c r="P1" s="37" t="s">
        <v>632</v>
      </c>
      <c r="Q1" s="36"/>
      <c r="R1" s="35"/>
      <c r="S1" s="35"/>
      <c r="T1" s="37"/>
      <c r="U1" s="37" t="s">
        <v>632</v>
      </c>
      <c r="V1" s="36"/>
      <c r="W1" s="36"/>
      <c r="X1" s="36"/>
      <c r="Y1" s="35"/>
      <c r="Z1" s="34"/>
    </row>
    <row r="2" spans="1:26" s="33" customFormat="1" ht="18" customHeight="1" thickBot="1" x14ac:dyDescent="0.3">
      <c r="A2" s="47">
        <v>44105</v>
      </c>
      <c r="B2" s="47"/>
      <c r="C2" s="47"/>
      <c r="D2" s="43"/>
      <c r="E2" s="42"/>
      <c r="F2" s="41"/>
      <c r="G2" s="41"/>
      <c r="H2" s="40"/>
      <c r="I2" s="40"/>
      <c r="J2" s="39"/>
      <c r="K2" s="39"/>
      <c r="L2" s="38"/>
      <c r="M2" s="37"/>
      <c r="N2" s="37"/>
      <c r="O2" s="37"/>
      <c r="P2" s="37"/>
      <c r="Q2" s="36"/>
      <c r="R2" s="35"/>
      <c r="S2" s="35"/>
      <c r="T2" s="37"/>
      <c r="U2" s="37"/>
      <c r="V2" s="36"/>
      <c r="W2" s="36"/>
      <c r="X2" s="36"/>
      <c r="Y2" s="35"/>
      <c r="Z2" s="34"/>
    </row>
    <row r="3" spans="1:26" ht="18" customHeight="1" x14ac:dyDescent="0.25">
      <c r="A3" s="48" t="s">
        <v>631</v>
      </c>
      <c r="B3" s="50" t="s">
        <v>630</v>
      </c>
      <c r="C3" s="52" t="s">
        <v>629</v>
      </c>
      <c r="D3" s="58" t="s">
        <v>628</v>
      </c>
      <c r="E3" s="60" t="s">
        <v>627</v>
      </c>
      <c r="F3" s="62" t="s">
        <v>626</v>
      </c>
      <c r="G3" s="64" t="s">
        <v>625</v>
      </c>
      <c r="H3" s="66" t="s">
        <v>624</v>
      </c>
      <c r="I3" s="68" t="s">
        <v>623</v>
      </c>
      <c r="J3" s="54" t="s">
        <v>622</v>
      </c>
      <c r="K3" s="32" t="s">
        <v>621</v>
      </c>
      <c r="L3" s="56" t="s">
        <v>620</v>
      </c>
      <c r="M3" s="31"/>
      <c r="N3" s="30" t="s">
        <v>619</v>
      </c>
      <c r="O3" s="30"/>
      <c r="P3" s="28" t="s">
        <v>618</v>
      </c>
      <c r="Q3" s="30"/>
      <c r="R3" s="30" t="s">
        <v>617</v>
      </c>
      <c r="S3" s="27"/>
      <c r="T3" s="29" t="s">
        <v>616</v>
      </c>
      <c r="U3" s="27"/>
      <c r="V3" s="28" t="s">
        <v>615</v>
      </c>
      <c r="W3" s="27"/>
      <c r="X3" s="26" t="s">
        <v>614</v>
      </c>
      <c r="Y3" s="25"/>
    </row>
    <row r="4" spans="1:26" ht="18" customHeight="1" x14ac:dyDescent="0.25">
      <c r="A4" s="49"/>
      <c r="B4" s="51"/>
      <c r="C4" s="53"/>
      <c r="D4" s="59"/>
      <c r="E4" s="61"/>
      <c r="F4" s="63"/>
      <c r="G4" s="65"/>
      <c r="H4" s="67"/>
      <c r="I4" s="69"/>
      <c r="J4" s="55"/>
      <c r="K4" s="24" t="s">
        <v>613</v>
      </c>
      <c r="L4" s="57"/>
      <c r="M4" s="22" t="s">
        <v>609</v>
      </c>
      <c r="N4" s="23" t="s">
        <v>612</v>
      </c>
      <c r="O4" s="22" t="s">
        <v>609</v>
      </c>
      <c r="P4" s="19" t="s">
        <v>611</v>
      </c>
      <c r="Q4" s="22" t="s">
        <v>609</v>
      </c>
      <c r="R4" s="21" t="s">
        <v>610</v>
      </c>
      <c r="S4" s="18" t="s">
        <v>609</v>
      </c>
      <c r="T4" s="20" t="s">
        <v>610</v>
      </c>
      <c r="U4" s="18" t="s">
        <v>609</v>
      </c>
      <c r="V4" s="19" t="s">
        <v>610</v>
      </c>
      <c r="W4" s="18" t="s">
        <v>609</v>
      </c>
      <c r="X4" s="17" t="s">
        <v>610</v>
      </c>
      <c r="Y4" s="16" t="s">
        <v>609</v>
      </c>
    </row>
    <row r="5" spans="1:26" s="2" customFormat="1" ht="18" customHeight="1" x14ac:dyDescent="0.25">
      <c r="A5" s="9">
        <v>1425</v>
      </c>
      <c r="B5" s="12" t="s">
        <v>608</v>
      </c>
      <c r="C5" s="12" t="s">
        <v>572</v>
      </c>
      <c r="D5" s="12" t="s">
        <v>517</v>
      </c>
      <c r="E5" s="12" t="s">
        <v>513</v>
      </c>
      <c r="F5" s="12" t="s">
        <v>418</v>
      </c>
      <c r="G5" s="12" t="s">
        <v>125</v>
      </c>
      <c r="H5" s="12" t="s">
        <v>471</v>
      </c>
      <c r="I5" s="12" t="s">
        <v>0</v>
      </c>
      <c r="J5" s="15">
        <v>9.1999999999999993</v>
      </c>
      <c r="K5" s="15">
        <v>0.37</v>
      </c>
      <c r="L5" s="6">
        <v>0.40800000000000003</v>
      </c>
      <c r="M5" s="5" t="str">
        <f t="shared" ref="M5:M68" si="0">IF(L5&gt;0.75,"H",IF(L5&gt;0.5,"M","L"))</f>
        <v>L</v>
      </c>
      <c r="N5" s="6">
        <v>10.259200000000002</v>
      </c>
      <c r="O5" s="5" t="str">
        <f t="shared" ref="O5:O68" si="1">IF(N5&gt;23.2,"H",IF(N5&gt;9.3,"M","L"))</f>
        <v>M</v>
      </c>
      <c r="P5" s="14">
        <v>118.26560000000001</v>
      </c>
      <c r="Q5" s="5" t="str">
        <f t="shared" ref="Q5:Q68" si="2">IF(P5&gt;136,"H",IF(P5&gt;58.4,"M","L"))</f>
        <v>M</v>
      </c>
      <c r="R5" s="6">
        <v>0.69599999999999995</v>
      </c>
      <c r="S5" s="5" t="str">
        <f t="shared" ref="S5:S68" si="3">IF(R5&gt;0.6,"S","D")</f>
        <v>S</v>
      </c>
      <c r="T5" s="6">
        <v>0.36399999999999999</v>
      </c>
      <c r="U5" s="5" t="str">
        <f t="shared" ref="U5:U68" si="4">IF(T5&gt;0.2,"S","D")</f>
        <v>S</v>
      </c>
      <c r="V5" s="6">
        <v>1.032</v>
      </c>
      <c r="W5" s="6" t="str">
        <f t="shared" ref="W5:W68" si="5">IF(V5&gt;4.5,"S","D")</f>
        <v>D</v>
      </c>
      <c r="X5" s="6">
        <v>4.0819999999999999</v>
      </c>
      <c r="Y5" s="5" t="str">
        <f t="shared" ref="Y5:Y68" si="6">IF(X5&gt;2,"S","D")</f>
        <v>S</v>
      </c>
    </row>
    <row r="6" spans="1:26" s="2" customFormat="1" ht="18" customHeight="1" x14ac:dyDescent="0.25">
      <c r="A6" s="9">
        <v>1426</v>
      </c>
      <c r="B6" s="12" t="s">
        <v>607</v>
      </c>
      <c r="C6" s="12" t="s">
        <v>606</v>
      </c>
      <c r="D6" s="12" t="s">
        <v>514</v>
      </c>
      <c r="E6" s="12" t="s">
        <v>513</v>
      </c>
      <c r="F6" s="12" t="s">
        <v>418</v>
      </c>
      <c r="G6" s="12" t="s">
        <v>125</v>
      </c>
      <c r="H6" s="12" t="s">
        <v>459</v>
      </c>
      <c r="I6" s="12" t="s">
        <v>0</v>
      </c>
      <c r="J6" s="15">
        <v>8.1999999999999993</v>
      </c>
      <c r="K6" s="15">
        <v>0.38</v>
      </c>
      <c r="L6" s="6">
        <v>0.97919999999999996</v>
      </c>
      <c r="M6" s="5" t="str">
        <f t="shared" si="0"/>
        <v>H</v>
      </c>
      <c r="N6" s="6">
        <v>16.927680000000002</v>
      </c>
      <c r="O6" s="5" t="str">
        <f t="shared" si="1"/>
        <v>M</v>
      </c>
      <c r="P6" s="14">
        <v>255.89760000000001</v>
      </c>
      <c r="Q6" s="5" t="str">
        <f t="shared" si="2"/>
        <v>H</v>
      </c>
      <c r="R6" s="6">
        <v>0.99199999999999999</v>
      </c>
      <c r="S6" s="5" t="str">
        <f t="shared" si="3"/>
        <v>S</v>
      </c>
      <c r="T6" s="6">
        <v>2.1339999999999999</v>
      </c>
      <c r="U6" s="5" t="str">
        <f t="shared" si="4"/>
        <v>S</v>
      </c>
      <c r="V6" s="6">
        <v>3.718</v>
      </c>
      <c r="W6" s="6" t="str">
        <f t="shared" si="5"/>
        <v>D</v>
      </c>
      <c r="X6" s="6">
        <v>4.3179999999999996</v>
      </c>
      <c r="Y6" s="5" t="str">
        <f t="shared" si="6"/>
        <v>S</v>
      </c>
    </row>
    <row r="7" spans="1:26" s="2" customFormat="1" ht="18" customHeight="1" x14ac:dyDescent="0.25">
      <c r="A7" s="9">
        <v>1427</v>
      </c>
      <c r="B7" s="12" t="s">
        <v>15</v>
      </c>
      <c r="C7" s="12" t="s">
        <v>540</v>
      </c>
      <c r="D7" s="12" t="s">
        <v>539</v>
      </c>
      <c r="E7" s="12" t="s">
        <v>513</v>
      </c>
      <c r="F7" s="12" t="s">
        <v>418</v>
      </c>
      <c r="G7" s="12" t="s">
        <v>125</v>
      </c>
      <c r="H7" s="12" t="s">
        <v>605</v>
      </c>
      <c r="I7" s="12" t="s">
        <v>0</v>
      </c>
      <c r="J7" s="15">
        <v>9.3000000000000007</v>
      </c>
      <c r="K7" s="15">
        <v>0.37</v>
      </c>
      <c r="L7" s="6">
        <v>0.34</v>
      </c>
      <c r="M7" s="5" t="str">
        <f t="shared" si="0"/>
        <v>L</v>
      </c>
      <c r="N7" s="6">
        <v>12.824000000000002</v>
      </c>
      <c r="O7" s="5" t="str">
        <f t="shared" si="1"/>
        <v>M</v>
      </c>
      <c r="P7" s="14">
        <v>113.04320000000001</v>
      </c>
      <c r="Q7" s="5" t="str">
        <f t="shared" si="2"/>
        <v>M</v>
      </c>
      <c r="R7" s="6">
        <v>0.65</v>
      </c>
      <c r="S7" s="5" t="str">
        <f t="shared" si="3"/>
        <v>S</v>
      </c>
      <c r="T7" s="6">
        <v>0.34799999999999998</v>
      </c>
      <c r="U7" s="5" t="str">
        <f t="shared" si="4"/>
        <v>S</v>
      </c>
      <c r="V7" s="6">
        <v>1.3380000000000001</v>
      </c>
      <c r="W7" s="6" t="str">
        <f t="shared" si="5"/>
        <v>D</v>
      </c>
      <c r="X7" s="6">
        <v>4.0599999999999996</v>
      </c>
      <c r="Y7" s="5" t="str">
        <f t="shared" si="6"/>
        <v>S</v>
      </c>
    </row>
    <row r="8" spans="1:26" s="2" customFormat="1" ht="18" customHeight="1" x14ac:dyDescent="0.25">
      <c r="A8" s="9">
        <v>1428</v>
      </c>
      <c r="B8" s="12" t="s">
        <v>604</v>
      </c>
      <c r="C8" s="12" t="s">
        <v>603</v>
      </c>
      <c r="D8" s="12" t="s">
        <v>517</v>
      </c>
      <c r="E8" s="12" t="s">
        <v>513</v>
      </c>
      <c r="F8" s="12" t="s">
        <v>418</v>
      </c>
      <c r="G8" s="12" t="s">
        <v>125</v>
      </c>
      <c r="H8" s="12"/>
      <c r="I8" s="12" t="s">
        <v>0</v>
      </c>
      <c r="J8" s="15">
        <v>8.6</v>
      </c>
      <c r="K8" s="15">
        <v>0.3</v>
      </c>
      <c r="L8" s="6">
        <v>0.6120000000000001</v>
      </c>
      <c r="M8" s="5" t="str">
        <f t="shared" si="0"/>
        <v>M</v>
      </c>
      <c r="N8" s="6">
        <v>18.466560000000001</v>
      </c>
      <c r="O8" s="5" t="str">
        <f t="shared" si="1"/>
        <v>M</v>
      </c>
      <c r="P8" s="14">
        <v>170.2176</v>
      </c>
      <c r="Q8" s="5" t="str">
        <f t="shared" si="2"/>
        <v>H</v>
      </c>
      <c r="R8" s="6">
        <v>1.4079999999999999</v>
      </c>
      <c r="S8" s="5" t="str">
        <f t="shared" si="3"/>
        <v>S</v>
      </c>
      <c r="T8" s="6">
        <v>1.1599999999999999</v>
      </c>
      <c r="U8" s="5" t="str">
        <f t="shared" si="4"/>
        <v>S</v>
      </c>
      <c r="V8" s="6">
        <v>3.78</v>
      </c>
      <c r="W8" s="6" t="str">
        <f t="shared" si="5"/>
        <v>D</v>
      </c>
      <c r="X8" s="6">
        <v>5.6559999999999997</v>
      </c>
      <c r="Y8" s="5" t="str">
        <f t="shared" si="6"/>
        <v>S</v>
      </c>
    </row>
    <row r="9" spans="1:26" s="2" customFormat="1" ht="18" customHeight="1" x14ac:dyDescent="0.25">
      <c r="A9" s="13">
        <v>1429</v>
      </c>
      <c r="B9" s="1" t="s">
        <v>602</v>
      </c>
      <c r="C9" s="1" t="s">
        <v>601</v>
      </c>
      <c r="D9" s="1" t="s">
        <v>517</v>
      </c>
      <c r="E9" s="12" t="s">
        <v>513</v>
      </c>
      <c r="F9" s="12" t="s">
        <v>418</v>
      </c>
      <c r="G9" s="12" t="s">
        <v>125</v>
      </c>
      <c r="H9" s="1" t="s">
        <v>550</v>
      </c>
      <c r="I9" s="12" t="s">
        <v>0</v>
      </c>
      <c r="J9" s="4">
        <v>9.5</v>
      </c>
      <c r="K9" s="4">
        <v>0.49</v>
      </c>
      <c r="L9" s="7">
        <v>0.47600000000000003</v>
      </c>
      <c r="M9" s="5" t="str">
        <f t="shared" si="0"/>
        <v>L</v>
      </c>
      <c r="N9" s="7">
        <v>12.311040000000002</v>
      </c>
      <c r="O9" s="5" t="str">
        <f t="shared" si="1"/>
        <v>M</v>
      </c>
      <c r="P9" s="10">
        <v>113.2608</v>
      </c>
      <c r="Q9" s="5" t="str">
        <f t="shared" si="2"/>
        <v>M</v>
      </c>
      <c r="R9" s="6">
        <v>0.66800000000000004</v>
      </c>
      <c r="S9" s="5" t="str">
        <f t="shared" si="3"/>
        <v>S</v>
      </c>
      <c r="T9" s="6">
        <v>0.23400000000000001</v>
      </c>
      <c r="U9" s="5" t="str">
        <f t="shared" si="4"/>
        <v>S</v>
      </c>
      <c r="V9" s="6">
        <v>1.3380000000000001</v>
      </c>
      <c r="W9" s="6" t="str">
        <f t="shared" si="5"/>
        <v>D</v>
      </c>
      <c r="X9" s="6">
        <v>4.0599999999999996</v>
      </c>
      <c r="Y9" s="5" t="str">
        <f t="shared" si="6"/>
        <v>S</v>
      </c>
    </row>
    <row r="10" spans="1:26" s="2" customFormat="1" ht="18" customHeight="1" x14ac:dyDescent="0.25">
      <c r="A10" s="9">
        <v>1430</v>
      </c>
      <c r="B10" s="1" t="s">
        <v>600</v>
      </c>
      <c r="C10" s="1" t="s">
        <v>546</v>
      </c>
      <c r="D10" s="1" t="s">
        <v>517</v>
      </c>
      <c r="E10" s="12" t="s">
        <v>513</v>
      </c>
      <c r="F10" s="12" t="s">
        <v>418</v>
      </c>
      <c r="G10" s="12" t="s">
        <v>125</v>
      </c>
      <c r="H10" s="1" t="s">
        <v>599</v>
      </c>
      <c r="I10" s="12" t="s">
        <v>0</v>
      </c>
      <c r="J10" s="4">
        <v>9.4</v>
      </c>
      <c r="K10" s="4">
        <v>0.43</v>
      </c>
      <c r="L10" s="7">
        <v>0.6120000000000001</v>
      </c>
      <c r="M10" s="5" t="str">
        <f t="shared" si="0"/>
        <v>M</v>
      </c>
      <c r="N10" s="7">
        <v>17.440640000000002</v>
      </c>
      <c r="O10" s="5" t="str">
        <f t="shared" si="1"/>
        <v>M</v>
      </c>
      <c r="P10" s="10">
        <v>132.62720000000002</v>
      </c>
      <c r="Q10" s="5" t="str">
        <f t="shared" si="2"/>
        <v>M</v>
      </c>
      <c r="R10" s="6">
        <v>0.77600000000000002</v>
      </c>
      <c r="S10" s="5" t="str">
        <f t="shared" si="3"/>
        <v>S</v>
      </c>
      <c r="T10" s="6">
        <v>0.47799999999999998</v>
      </c>
      <c r="U10" s="5" t="str">
        <f t="shared" si="4"/>
        <v>S</v>
      </c>
      <c r="V10" s="6">
        <v>1.3380000000000001</v>
      </c>
      <c r="W10" s="6" t="str">
        <f t="shared" si="5"/>
        <v>D</v>
      </c>
      <c r="X10" s="6">
        <v>5.0519999999999996</v>
      </c>
      <c r="Y10" s="5" t="str">
        <f t="shared" si="6"/>
        <v>S</v>
      </c>
    </row>
    <row r="11" spans="1:26" s="2" customFormat="1" ht="18" customHeight="1" x14ac:dyDescent="0.25">
      <c r="A11" s="9">
        <v>1431</v>
      </c>
      <c r="B11" s="1" t="s">
        <v>534</v>
      </c>
      <c r="C11" s="1" t="s">
        <v>520</v>
      </c>
      <c r="D11" s="1" t="s">
        <v>517</v>
      </c>
      <c r="E11" s="12" t="s">
        <v>513</v>
      </c>
      <c r="F11" s="12" t="s">
        <v>418</v>
      </c>
      <c r="G11" s="12" t="s">
        <v>125</v>
      </c>
      <c r="H11" s="1" t="s">
        <v>598</v>
      </c>
      <c r="I11" s="12" t="s">
        <v>0</v>
      </c>
      <c r="J11" s="4">
        <v>8.8000000000000007</v>
      </c>
      <c r="K11" s="4">
        <v>0.26</v>
      </c>
      <c r="L11" s="7">
        <v>0.95200000000000007</v>
      </c>
      <c r="M11" s="5" t="str">
        <f t="shared" si="0"/>
        <v>H</v>
      </c>
      <c r="N11" s="7">
        <v>27.186880000000002</v>
      </c>
      <c r="O11" s="5" t="str">
        <f t="shared" si="1"/>
        <v>H</v>
      </c>
      <c r="P11" s="10">
        <v>120.38720000000001</v>
      </c>
      <c r="Q11" s="5" t="str">
        <f t="shared" si="2"/>
        <v>M</v>
      </c>
      <c r="R11" s="6">
        <v>0.65</v>
      </c>
      <c r="S11" s="5" t="str">
        <f t="shared" si="3"/>
        <v>S</v>
      </c>
      <c r="T11" s="6">
        <v>0.67200000000000004</v>
      </c>
      <c r="U11" s="5" t="str">
        <f t="shared" si="4"/>
        <v>S</v>
      </c>
      <c r="V11" s="6">
        <v>1.276</v>
      </c>
      <c r="W11" s="6" t="str">
        <f t="shared" si="5"/>
        <v>D</v>
      </c>
      <c r="X11" s="6">
        <v>5.9779999999999998</v>
      </c>
      <c r="Y11" s="5" t="str">
        <f t="shared" si="6"/>
        <v>S</v>
      </c>
    </row>
    <row r="12" spans="1:26" s="2" customFormat="1" ht="18" customHeight="1" x14ac:dyDescent="0.25">
      <c r="A12" s="9">
        <v>1432</v>
      </c>
      <c r="B12" s="1" t="s">
        <v>597</v>
      </c>
      <c r="C12" s="1" t="s">
        <v>59</v>
      </c>
      <c r="D12" s="1" t="s">
        <v>517</v>
      </c>
      <c r="E12" s="12" t="s">
        <v>513</v>
      </c>
      <c r="F12" s="12" t="s">
        <v>418</v>
      </c>
      <c r="G12" s="12" t="s">
        <v>125</v>
      </c>
      <c r="H12" s="1" t="s">
        <v>516</v>
      </c>
      <c r="I12" s="12" t="s">
        <v>0</v>
      </c>
      <c r="J12" s="4">
        <v>9.3000000000000007</v>
      </c>
      <c r="K12" s="4">
        <v>0.41</v>
      </c>
      <c r="L12" s="7">
        <v>0.6120000000000001</v>
      </c>
      <c r="M12" s="5" t="str">
        <f t="shared" si="0"/>
        <v>M</v>
      </c>
      <c r="N12" s="7">
        <v>17.440640000000002</v>
      </c>
      <c r="O12" s="5" t="str">
        <f t="shared" si="1"/>
        <v>M</v>
      </c>
      <c r="P12" s="10">
        <v>130.01599999999999</v>
      </c>
      <c r="Q12" s="5" t="str">
        <f t="shared" si="2"/>
        <v>M</v>
      </c>
      <c r="R12" s="6">
        <v>1.1240000000000001</v>
      </c>
      <c r="S12" s="5" t="str">
        <f t="shared" si="3"/>
        <v>S</v>
      </c>
      <c r="T12" s="6">
        <v>0.73799999999999999</v>
      </c>
      <c r="U12" s="5" t="str">
        <f t="shared" si="4"/>
        <v>S</v>
      </c>
      <c r="V12" s="6">
        <v>2.0099999999999998</v>
      </c>
      <c r="W12" s="6" t="str">
        <f t="shared" si="5"/>
        <v>D</v>
      </c>
      <c r="X12" s="6">
        <v>5.5039999999999996</v>
      </c>
      <c r="Y12" s="5" t="str">
        <f t="shared" si="6"/>
        <v>S</v>
      </c>
    </row>
    <row r="13" spans="1:26" s="2" customFormat="1" ht="18" customHeight="1" x14ac:dyDescent="0.25">
      <c r="A13" s="9">
        <v>1433</v>
      </c>
      <c r="B13" s="1" t="s">
        <v>596</v>
      </c>
      <c r="C13" s="1" t="s">
        <v>595</v>
      </c>
      <c r="D13" s="1" t="s">
        <v>517</v>
      </c>
      <c r="E13" s="12" t="s">
        <v>513</v>
      </c>
      <c r="F13" s="12" t="s">
        <v>418</v>
      </c>
      <c r="G13" s="12" t="s">
        <v>125</v>
      </c>
      <c r="H13" s="1" t="s">
        <v>471</v>
      </c>
      <c r="I13" s="12" t="s">
        <v>0</v>
      </c>
      <c r="J13" s="4">
        <v>8.6</v>
      </c>
      <c r="K13" s="4">
        <v>0.28999999999999998</v>
      </c>
      <c r="L13" s="7">
        <v>0.68</v>
      </c>
      <c r="M13" s="5" t="str">
        <f t="shared" si="0"/>
        <v>M</v>
      </c>
      <c r="N13" s="7">
        <v>23.083200000000001</v>
      </c>
      <c r="O13" s="5" t="str">
        <f t="shared" si="1"/>
        <v>M</v>
      </c>
      <c r="P13" s="10">
        <v>209.27680000000001</v>
      </c>
      <c r="Q13" s="5" t="str">
        <f t="shared" si="2"/>
        <v>H</v>
      </c>
      <c r="R13" s="6">
        <v>1.756</v>
      </c>
      <c r="S13" s="5" t="str">
        <f t="shared" si="3"/>
        <v>S</v>
      </c>
      <c r="T13" s="6">
        <v>1.046</v>
      </c>
      <c r="U13" s="5" t="str">
        <f t="shared" si="4"/>
        <v>S</v>
      </c>
      <c r="V13" s="6">
        <v>3.1080000000000001</v>
      </c>
      <c r="W13" s="6" t="str">
        <f t="shared" si="5"/>
        <v>D</v>
      </c>
      <c r="X13" s="6">
        <v>5.4619999999999997</v>
      </c>
      <c r="Y13" s="5" t="str">
        <f t="shared" si="6"/>
        <v>S</v>
      </c>
    </row>
    <row r="14" spans="1:26" s="2" customFormat="1" ht="18" customHeight="1" x14ac:dyDescent="0.25">
      <c r="A14" s="9">
        <v>1434</v>
      </c>
      <c r="B14" s="1" t="s">
        <v>594</v>
      </c>
      <c r="C14" s="1" t="s">
        <v>593</v>
      </c>
      <c r="D14" s="1" t="s">
        <v>517</v>
      </c>
      <c r="E14" s="12" t="s">
        <v>513</v>
      </c>
      <c r="F14" s="12" t="s">
        <v>418</v>
      </c>
      <c r="G14" s="12" t="s">
        <v>125</v>
      </c>
      <c r="H14" s="1" t="s">
        <v>516</v>
      </c>
      <c r="I14" s="12" t="s">
        <v>0</v>
      </c>
      <c r="J14" s="4">
        <v>8.6999999999999993</v>
      </c>
      <c r="K14" s="4">
        <v>0.22</v>
      </c>
      <c r="L14" s="7">
        <v>0.54400000000000004</v>
      </c>
      <c r="M14" s="5" t="str">
        <f t="shared" si="0"/>
        <v>M</v>
      </c>
      <c r="N14" s="7">
        <v>11.798080000000001</v>
      </c>
      <c r="O14" s="5" t="str">
        <f t="shared" si="1"/>
        <v>M</v>
      </c>
      <c r="P14" s="10">
        <v>131.2672</v>
      </c>
      <c r="Q14" s="5" t="str">
        <f t="shared" si="2"/>
        <v>M</v>
      </c>
      <c r="R14" s="6">
        <v>2.2679999999999998</v>
      </c>
      <c r="S14" s="5" t="str">
        <f t="shared" si="3"/>
        <v>S</v>
      </c>
      <c r="T14" s="6">
        <v>1.1759999999999999</v>
      </c>
      <c r="U14" s="5" t="str">
        <f t="shared" si="4"/>
        <v>S</v>
      </c>
      <c r="V14" s="6">
        <v>2.62</v>
      </c>
      <c r="W14" s="6" t="str">
        <f t="shared" si="5"/>
        <v>D</v>
      </c>
      <c r="X14" s="6">
        <v>5.0739999999999998</v>
      </c>
      <c r="Y14" s="5" t="str">
        <f t="shared" si="6"/>
        <v>S</v>
      </c>
    </row>
    <row r="15" spans="1:26" s="2" customFormat="1" ht="18" customHeight="1" x14ac:dyDescent="0.25">
      <c r="A15" s="9">
        <v>1435</v>
      </c>
      <c r="B15" s="1" t="s">
        <v>555</v>
      </c>
      <c r="C15" s="1" t="s">
        <v>592</v>
      </c>
      <c r="D15" s="1" t="s">
        <v>517</v>
      </c>
      <c r="E15" s="12" t="s">
        <v>513</v>
      </c>
      <c r="F15" s="12" t="s">
        <v>418</v>
      </c>
      <c r="G15" s="12" t="s">
        <v>125</v>
      </c>
      <c r="H15" s="1" t="s">
        <v>471</v>
      </c>
      <c r="I15" s="12" t="s">
        <v>0</v>
      </c>
      <c r="J15" s="4">
        <v>9.3000000000000007</v>
      </c>
      <c r="K15" s="4">
        <v>0.35</v>
      </c>
      <c r="L15" s="7">
        <v>0.47600000000000003</v>
      </c>
      <c r="M15" s="5" t="str">
        <f t="shared" si="0"/>
        <v>L</v>
      </c>
      <c r="N15" s="7">
        <v>6.6684799999999997</v>
      </c>
      <c r="O15" s="5" t="str">
        <f t="shared" si="1"/>
        <v>L</v>
      </c>
      <c r="P15" s="10">
        <v>127.0784</v>
      </c>
      <c r="Q15" s="5" t="str">
        <f t="shared" si="2"/>
        <v>M</v>
      </c>
      <c r="R15" s="6">
        <v>0.86199999999999999</v>
      </c>
      <c r="S15" s="5" t="str">
        <f t="shared" si="3"/>
        <v>S</v>
      </c>
      <c r="T15" s="6">
        <v>0.624</v>
      </c>
      <c r="U15" s="5" t="str">
        <f t="shared" si="4"/>
        <v>S</v>
      </c>
      <c r="V15" s="6">
        <v>1.704</v>
      </c>
      <c r="W15" s="6" t="str">
        <f t="shared" si="5"/>
        <v>D</v>
      </c>
      <c r="X15" s="6">
        <v>4.7939999999999996</v>
      </c>
      <c r="Y15" s="5" t="str">
        <f t="shared" si="6"/>
        <v>S</v>
      </c>
    </row>
    <row r="16" spans="1:26" s="2" customFormat="1" ht="18" customHeight="1" x14ac:dyDescent="0.25">
      <c r="A16" s="9">
        <v>1436</v>
      </c>
      <c r="B16" s="1" t="s">
        <v>591</v>
      </c>
      <c r="C16" s="1" t="s">
        <v>574</v>
      </c>
      <c r="D16" s="1" t="s">
        <v>517</v>
      </c>
      <c r="E16" s="12" t="s">
        <v>513</v>
      </c>
      <c r="F16" s="12" t="s">
        <v>418</v>
      </c>
      <c r="G16" s="12" t="s">
        <v>125</v>
      </c>
      <c r="H16" s="1" t="s">
        <v>590</v>
      </c>
      <c r="I16" s="12" t="s">
        <v>0</v>
      </c>
      <c r="J16" s="4">
        <v>9.5</v>
      </c>
      <c r="K16" s="4">
        <v>0.43</v>
      </c>
      <c r="L16" s="7">
        <v>0.47600000000000003</v>
      </c>
      <c r="M16" s="5" t="str">
        <f t="shared" si="0"/>
        <v>L</v>
      </c>
      <c r="N16" s="7">
        <v>12.311040000000002</v>
      </c>
      <c r="O16" s="5" t="str">
        <f t="shared" si="1"/>
        <v>M</v>
      </c>
      <c r="P16" s="10">
        <v>131.2672</v>
      </c>
      <c r="Q16" s="5" t="str">
        <f t="shared" si="2"/>
        <v>M</v>
      </c>
      <c r="R16" s="6">
        <v>1.016</v>
      </c>
      <c r="S16" s="5" t="str">
        <f t="shared" si="3"/>
        <v>S</v>
      </c>
      <c r="T16" s="6">
        <v>0.44400000000000001</v>
      </c>
      <c r="U16" s="5" t="str">
        <f t="shared" si="4"/>
        <v>S</v>
      </c>
      <c r="V16" s="6">
        <v>1.3380000000000001</v>
      </c>
      <c r="W16" s="6" t="str">
        <f t="shared" si="5"/>
        <v>D</v>
      </c>
      <c r="X16" s="6">
        <v>4.75</v>
      </c>
      <c r="Y16" s="5" t="str">
        <f t="shared" si="6"/>
        <v>S</v>
      </c>
    </row>
    <row r="17" spans="1:25" s="2" customFormat="1" ht="18" customHeight="1" x14ac:dyDescent="0.25">
      <c r="A17" s="9">
        <v>1437</v>
      </c>
      <c r="B17" s="1" t="s">
        <v>589</v>
      </c>
      <c r="C17" s="1" t="s">
        <v>588</v>
      </c>
      <c r="D17" s="1" t="s">
        <v>514</v>
      </c>
      <c r="E17" s="12" t="s">
        <v>513</v>
      </c>
      <c r="F17" s="12" t="s">
        <v>418</v>
      </c>
      <c r="G17" s="12" t="s">
        <v>125</v>
      </c>
      <c r="H17" s="1" t="s">
        <v>471</v>
      </c>
      <c r="I17" s="12" t="s">
        <v>0</v>
      </c>
      <c r="J17" s="4">
        <v>9.1999999999999993</v>
      </c>
      <c r="K17" s="4">
        <v>0.24</v>
      </c>
      <c r="L17" s="7">
        <v>0.34</v>
      </c>
      <c r="M17" s="5" t="str">
        <f t="shared" si="0"/>
        <v>L</v>
      </c>
      <c r="N17" s="7">
        <v>21.544320000000003</v>
      </c>
      <c r="O17" s="5" t="str">
        <f t="shared" si="1"/>
        <v>M</v>
      </c>
      <c r="P17" s="10">
        <v>93.45920000000001</v>
      </c>
      <c r="Q17" s="5" t="str">
        <f t="shared" si="2"/>
        <v>M</v>
      </c>
      <c r="R17" s="6">
        <v>0.63</v>
      </c>
      <c r="S17" s="5" t="str">
        <f t="shared" si="3"/>
        <v>S</v>
      </c>
      <c r="T17" s="6">
        <v>0.218</v>
      </c>
      <c r="U17" s="5" t="str">
        <f t="shared" si="4"/>
        <v>S</v>
      </c>
      <c r="V17" s="6">
        <v>1.1539999999999999</v>
      </c>
      <c r="W17" s="6" t="str">
        <f t="shared" si="5"/>
        <v>D</v>
      </c>
      <c r="X17" s="6">
        <v>2.5739999999999998</v>
      </c>
      <c r="Y17" s="5" t="str">
        <f t="shared" si="6"/>
        <v>S</v>
      </c>
    </row>
    <row r="18" spans="1:25" s="2" customFormat="1" ht="18" customHeight="1" x14ac:dyDescent="0.25">
      <c r="A18" s="9">
        <v>1438</v>
      </c>
      <c r="B18" s="1" t="s">
        <v>587</v>
      </c>
      <c r="C18" s="1" t="s">
        <v>586</v>
      </c>
      <c r="D18" s="1" t="s">
        <v>517</v>
      </c>
      <c r="E18" s="12" t="s">
        <v>513</v>
      </c>
      <c r="F18" s="12" t="s">
        <v>418</v>
      </c>
      <c r="G18" s="12" t="s">
        <v>125</v>
      </c>
      <c r="H18" s="1" t="s">
        <v>509</v>
      </c>
      <c r="I18" s="12" t="s">
        <v>0</v>
      </c>
      <c r="J18" s="4">
        <v>8.6</v>
      </c>
      <c r="K18" s="4">
        <v>0.27</v>
      </c>
      <c r="L18" s="7">
        <v>0.6120000000000001</v>
      </c>
      <c r="M18" s="5" t="str">
        <f t="shared" si="0"/>
        <v>M</v>
      </c>
      <c r="N18" s="7">
        <v>11.285120000000001</v>
      </c>
      <c r="O18" s="5" t="str">
        <f t="shared" si="1"/>
        <v>M</v>
      </c>
      <c r="P18" s="10">
        <v>213.73760000000001</v>
      </c>
      <c r="Q18" s="5" t="str">
        <f t="shared" si="2"/>
        <v>H</v>
      </c>
      <c r="R18" s="6">
        <v>1.76</v>
      </c>
      <c r="S18" s="5" t="str">
        <f t="shared" si="3"/>
        <v>S</v>
      </c>
      <c r="T18" s="6">
        <v>1.0940000000000001</v>
      </c>
      <c r="U18" s="5" t="str">
        <f t="shared" si="4"/>
        <v>S</v>
      </c>
      <c r="V18" s="6">
        <v>3.3519999999999999</v>
      </c>
      <c r="W18" s="6" t="str">
        <f t="shared" si="5"/>
        <v>D</v>
      </c>
      <c r="X18" s="6">
        <v>5.548</v>
      </c>
      <c r="Y18" s="5" t="str">
        <f t="shared" si="6"/>
        <v>S</v>
      </c>
    </row>
    <row r="19" spans="1:25" s="2" customFormat="1" ht="18" customHeight="1" x14ac:dyDescent="0.25">
      <c r="A19" s="9">
        <v>1439</v>
      </c>
      <c r="B19" s="1" t="s">
        <v>585</v>
      </c>
      <c r="C19" s="1" t="s">
        <v>584</v>
      </c>
      <c r="D19" s="1" t="s">
        <v>517</v>
      </c>
      <c r="E19" s="12" t="s">
        <v>513</v>
      </c>
      <c r="F19" s="12" t="s">
        <v>418</v>
      </c>
      <c r="G19" s="12" t="s">
        <v>125</v>
      </c>
      <c r="H19" s="1" t="s">
        <v>516</v>
      </c>
      <c r="I19" s="12" t="s">
        <v>0</v>
      </c>
      <c r="J19" s="4">
        <v>8.6</v>
      </c>
      <c r="K19" s="4">
        <v>0.24</v>
      </c>
      <c r="L19" s="7">
        <v>0.54400000000000004</v>
      </c>
      <c r="M19" s="5" t="str">
        <f t="shared" si="0"/>
        <v>M</v>
      </c>
      <c r="N19" s="7">
        <v>19.49248</v>
      </c>
      <c r="O19" s="5" t="str">
        <f t="shared" si="1"/>
        <v>M</v>
      </c>
      <c r="P19" s="10">
        <v>198.66880000000003</v>
      </c>
      <c r="Q19" s="5" t="str">
        <f t="shared" si="2"/>
        <v>H</v>
      </c>
      <c r="R19" s="6">
        <v>1.47</v>
      </c>
      <c r="S19" s="5" t="str">
        <f t="shared" si="3"/>
        <v>S</v>
      </c>
      <c r="T19" s="6">
        <v>1.012</v>
      </c>
      <c r="U19" s="5" t="str">
        <f t="shared" si="4"/>
        <v>S</v>
      </c>
      <c r="V19" s="6">
        <v>2.9860000000000002</v>
      </c>
      <c r="W19" s="6" t="str">
        <f t="shared" si="5"/>
        <v>D</v>
      </c>
      <c r="X19" s="6">
        <v>4.7939999999999996</v>
      </c>
      <c r="Y19" s="5" t="str">
        <f t="shared" si="6"/>
        <v>S</v>
      </c>
    </row>
    <row r="20" spans="1:25" s="2" customFormat="1" ht="18" customHeight="1" x14ac:dyDescent="0.25">
      <c r="A20" s="9">
        <v>1440</v>
      </c>
      <c r="B20" s="1" t="s">
        <v>583</v>
      </c>
      <c r="C20" s="1" t="s">
        <v>582</v>
      </c>
      <c r="D20" s="1" t="s">
        <v>514</v>
      </c>
      <c r="E20" s="12" t="s">
        <v>513</v>
      </c>
      <c r="F20" s="12" t="s">
        <v>418</v>
      </c>
      <c r="G20" s="12" t="s">
        <v>125</v>
      </c>
      <c r="H20" s="1" t="s">
        <v>581</v>
      </c>
      <c r="I20" s="12" t="s">
        <v>0</v>
      </c>
      <c r="J20" s="4">
        <v>8.6</v>
      </c>
      <c r="K20" s="4">
        <v>0.37</v>
      </c>
      <c r="L20" s="7">
        <v>0.6120000000000001</v>
      </c>
      <c r="M20" s="5" t="str">
        <f t="shared" si="0"/>
        <v>M</v>
      </c>
      <c r="N20" s="7">
        <v>68.223680000000002</v>
      </c>
      <c r="O20" s="5" t="str">
        <f t="shared" si="1"/>
        <v>H</v>
      </c>
      <c r="P20" s="10">
        <v>393.80160000000001</v>
      </c>
      <c r="Q20" s="5" t="str">
        <f t="shared" si="2"/>
        <v>H</v>
      </c>
      <c r="R20" s="6">
        <v>1.0900000000000001</v>
      </c>
      <c r="S20" s="5" t="str">
        <f t="shared" si="3"/>
        <v>S</v>
      </c>
      <c r="T20" s="6">
        <v>1.1100000000000001</v>
      </c>
      <c r="U20" s="5" t="str">
        <f t="shared" si="4"/>
        <v>S</v>
      </c>
      <c r="V20" s="6">
        <v>0.97199999999999998</v>
      </c>
      <c r="W20" s="6" t="str">
        <f t="shared" si="5"/>
        <v>D</v>
      </c>
      <c r="X20" s="6">
        <v>9.6859999999999999</v>
      </c>
      <c r="Y20" s="5" t="str">
        <f t="shared" si="6"/>
        <v>S</v>
      </c>
    </row>
    <row r="21" spans="1:25" s="2" customFormat="1" ht="18" customHeight="1" x14ac:dyDescent="0.25">
      <c r="A21" s="9">
        <v>1441</v>
      </c>
      <c r="B21" s="1" t="s">
        <v>580</v>
      </c>
      <c r="C21" s="1" t="s">
        <v>579</v>
      </c>
      <c r="D21" s="1" t="s">
        <v>517</v>
      </c>
      <c r="E21" s="12" t="s">
        <v>513</v>
      </c>
      <c r="F21" s="12" t="s">
        <v>418</v>
      </c>
      <c r="G21" s="12" t="s">
        <v>125</v>
      </c>
      <c r="H21" s="1" t="s">
        <v>550</v>
      </c>
      <c r="I21" s="12" t="s">
        <v>0</v>
      </c>
      <c r="J21" s="4">
        <v>9.3000000000000007</v>
      </c>
      <c r="K21" s="4">
        <v>0.4</v>
      </c>
      <c r="L21" s="7">
        <v>0.47600000000000003</v>
      </c>
      <c r="M21" s="5" t="str">
        <f t="shared" si="0"/>
        <v>L</v>
      </c>
      <c r="N21" s="7">
        <v>17.953600000000002</v>
      </c>
      <c r="O21" s="5" t="str">
        <f t="shared" si="1"/>
        <v>M</v>
      </c>
      <c r="P21" s="10">
        <v>117.23200000000001</v>
      </c>
      <c r="Q21" s="5" t="str">
        <f t="shared" si="2"/>
        <v>M</v>
      </c>
      <c r="R21" s="6">
        <v>0.84399999999999997</v>
      </c>
      <c r="S21" s="5" t="str">
        <f t="shared" si="3"/>
        <v>S</v>
      </c>
      <c r="T21" s="6">
        <v>0.29799999999999999</v>
      </c>
      <c r="U21" s="5" t="str">
        <f t="shared" si="4"/>
        <v>S</v>
      </c>
      <c r="V21" s="6">
        <v>1.0940000000000001</v>
      </c>
      <c r="W21" s="6" t="str">
        <f t="shared" si="5"/>
        <v>D</v>
      </c>
      <c r="X21" s="6">
        <v>5.3760000000000003</v>
      </c>
      <c r="Y21" s="5" t="str">
        <f t="shared" si="6"/>
        <v>S</v>
      </c>
    </row>
    <row r="22" spans="1:25" s="2" customFormat="1" ht="18" customHeight="1" x14ac:dyDescent="0.25">
      <c r="A22" s="9">
        <v>1442</v>
      </c>
      <c r="B22" s="1" t="s">
        <v>578</v>
      </c>
      <c r="C22" s="1" t="s">
        <v>577</v>
      </c>
      <c r="D22" s="1" t="s">
        <v>517</v>
      </c>
      <c r="E22" s="12" t="s">
        <v>513</v>
      </c>
      <c r="F22" s="12" t="s">
        <v>418</v>
      </c>
      <c r="G22" s="12" t="s">
        <v>125</v>
      </c>
      <c r="H22" s="1" t="s">
        <v>425</v>
      </c>
      <c r="I22" s="12" t="s">
        <v>0</v>
      </c>
      <c r="J22" s="4">
        <v>9.5</v>
      </c>
      <c r="K22" s="4">
        <v>0.47</v>
      </c>
      <c r="L22" s="7">
        <v>0.47600000000000003</v>
      </c>
      <c r="M22" s="5" t="str">
        <f t="shared" si="0"/>
        <v>L</v>
      </c>
      <c r="N22" s="7">
        <v>44.114559999999997</v>
      </c>
      <c r="O22" s="5" t="str">
        <f t="shared" si="1"/>
        <v>H</v>
      </c>
      <c r="P22" s="10">
        <v>120.38720000000001</v>
      </c>
      <c r="Q22" s="5" t="str">
        <f t="shared" si="2"/>
        <v>M</v>
      </c>
      <c r="R22" s="6">
        <v>0.65200000000000002</v>
      </c>
      <c r="S22" s="5" t="str">
        <f t="shared" si="3"/>
        <v>S</v>
      </c>
      <c r="T22" s="6">
        <v>0.28199999999999997</v>
      </c>
      <c r="U22" s="5" t="str">
        <f t="shared" si="4"/>
        <v>S</v>
      </c>
      <c r="V22" s="6">
        <v>0.42199999999999999</v>
      </c>
      <c r="W22" s="6" t="str">
        <f t="shared" si="5"/>
        <v>D</v>
      </c>
      <c r="X22" s="6">
        <v>4.9660000000000002</v>
      </c>
      <c r="Y22" s="5" t="str">
        <f t="shared" si="6"/>
        <v>S</v>
      </c>
    </row>
    <row r="23" spans="1:25" s="2" customFormat="1" ht="18" customHeight="1" x14ac:dyDescent="0.25">
      <c r="A23" s="9">
        <v>1443</v>
      </c>
      <c r="B23" s="1" t="s">
        <v>55</v>
      </c>
      <c r="C23" s="1" t="s">
        <v>576</v>
      </c>
      <c r="D23" s="1" t="s">
        <v>517</v>
      </c>
      <c r="E23" s="12" t="s">
        <v>513</v>
      </c>
      <c r="F23" s="12" t="s">
        <v>418</v>
      </c>
      <c r="G23" s="12" t="s">
        <v>125</v>
      </c>
      <c r="H23" s="1" t="s">
        <v>575</v>
      </c>
      <c r="I23" s="12" t="s">
        <v>0</v>
      </c>
      <c r="J23" s="4">
        <v>9.5</v>
      </c>
      <c r="K23" s="4">
        <v>0.49</v>
      </c>
      <c r="L23" s="7">
        <v>0.40800000000000003</v>
      </c>
      <c r="M23" s="5" t="str">
        <f t="shared" si="0"/>
        <v>L</v>
      </c>
      <c r="N23" s="7">
        <v>37.959040000000002</v>
      </c>
      <c r="O23" s="5" t="str">
        <f t="shared" si="1"/>
        <v>H</v>
      </c>
      <c r="P23" s="10">
        <v>125.77280000000002</v>
      </c>
      <c r="Q23" s="5" t="str">
        <f t="shared" si="2"/>
        <v>M</v>
      </c>
      <c r="R23" s="6">
        <v>0.83399999999999996</v>
      </c>
      <c r="S23" s="5" t="str">
        <f t="shared" si="3"/>
        <v>S</v>
      </c>
      <c r="T23" s="6">
        <v>0.29799999999999999</v>
      </c>
      <c r="U23" s="5" t="str">
        <f t="shared" si="4"/>
        <v>S</v>
      </c>
      <c r="V23" s="6">
        <v>0.97199999999999998</v>
      </c>
      <c r="W23" s="6" t="str">
        <f t="shared" si="5"/>
        <v>D</v>
      </c>
      <c r="X23" s="6">
        <v>5.85</v>
      </c>
      <c r="Y23" s="5" t="str">
        <f t="shared" si="6"/>
        <v>S</v>
      </c>
    </row>
    <row r="24" spans="1:25" s="2" customFormat="1" ht="18" customHeight="1" x14ac:dyDescent="0.25">
      <c r="A24" s="9">
        <v>1444</v>
      </c>
      <c r="B24" s="1" t="s">
        <v>574</v>
      </c>
      <c r="C24" s="1" t="s">
        <v>108</v>
      </c>
      <c r="D24" s="1" t="s">
        <v>517</v>
      </c>
      <c r="E24" s="12" t="s">
        <v>513</v>
      </c>
      <c r="F24" s="12" t="s">
        <v>418</v>
      </c>
      <c r="G24" s="12" t="s">
        <v>125</v>
      </c>
      <c r="H24" s="1" t="s">
        <v>524</v>
      </c>
      <c r="I24" s="12" t="s">
        <v>0</v>
      </c>
      <c r="J24" s="4">
        <v>8.8000000000000007</v>
      </c>
      <c r="K24" s="4">
        <v>0.28999999999999998</v>
      </c>
      <c r="L24" s="7">
        <v>0.6120000000000001</v>
      </c>
      <c r="M24" s="5" t="str">
        <f t="shared" si="0"/>
        <v>M</v>
      </c>
      <c r="N24" s="7">
        <v>24.622080000000004</v>
      </c>
      <c r="O24" s="5" t="str">
        <f t="shared" si="1"/>
        <v>H</v>
      </c>
      <c r="P24" s="10">
        <v>213.792</v>
      </c>
      <c r="Q24" s="5" t="str">
        <f t="shared" si="2"/>
        <v>H</v>
      </c>
      <c r="R24" s="6">
        <v>1.522</v>
      </c>
      <c r="S24" s="5" t="str">
        <f t="shared" si="3"/>
        <v>S</v>
      </c>
      <c r="T24" s="6">
        <v>1.012</v>
      </c>
      <c r="U24" s="5" t="str">
        <f t="shared" si="4"/>
        <v>S</v>
      </c>
      <c r="V24" s="6">
        <v>2.254</v>
      </c>
      <c r="W24" s="6" t="str">
        <f t="shared" si="5"/>
        <v>D</v>
      </c>
      <c r="X24" s="6">
        <v>5.3959999999999999</v>
      </c>
      <c r="Y24" s="5" t="str">
        <f t="shared" si="6"/>
        <v>S</v>
      </c>
    </row>
    <row r="25" spans="1:25" s="2" customFormat="1" ht="18" customHeight="1" x14ac:dyDescent="0.25">
      <c r="A25" s="9">
        <v>1445</v>
      </c>
      <c r="B25" s="1" t="s">
        <v>573</v>
      </c>
      <c r="C25" s="1" t="s">
        <v>572</v>
      </c>
      <c r="D25" s="1" t="s">
        <v>517</v>
      </c>
      <c r="E25" s="12" t="s">
        <v>513</v>
      </c>
      <c r="F25" s="12" t="s">
        <v>418</v>
      </c>
      <c r="G25" s="12" t="s">
        <v>125</v>
      </c>
      <c r="H25" s="1" t="s">
        <v>571</v>
      </c>
      <c r="I25" s="12" t="s">
        <v>0</v>
      </c>
      <c r="J25" s="4">
        <v>8.8000000000000007</v>
      </c>
      <c r="K25" s="4">
        <v>0.26</v>
      </c>
      <c r="L25" s="7">
        <v>0.34</v>
      </c>
      <c r="M25" s="5" t="str">
        <f t="shared" si="0"/>
        <v>L</v>
      </c>
      <c r="N25" s="7">
        <v>15.901760000000001</v>
      </c>
      <c r="O25" s="5" t="str">
        <f t="shared" si="1"/>
        <v>M</v>
      </c>
      <c r="P25" s="10">
        <v>112.55360000000002</v>
      </c>
      <c r="Q25" s="5" t="str">
        <f t="shared" si="2"/>
        <v>M</v>
      </c>
      <c r="R25" s="6">
        <v>0.64</v>
      </c>
      <c r="S25" s="5" t="str">
        <f t="shared" si="3"/>
        <v>S</v>
      </c>
      <c r="T25" s="6">
        <v>0.54200000000000004</v>
      </c>
      <c r="U25" s="5" t="str">
        <f t="shared" si="4"/>
        <v>S</v>
      </c>
      <c r="V25" s="6">
        <v>3.6579999999999999</v>
      </c>
      <c r="W25" s="6" t="str">
        <f t="shared" si="5"/>
        <v>D</v>
      </c>
      <c r="X25" s="6">
        <v>4.3179999999999996</v>
      </c>
      <c r="Y25" s="5" t="str">
        <f t="shared" si="6"/>
        <v>S</v>
      </c>
    </row>
    <row r="26" spans="1:25" s="2" customFormat="1" ht="18" customHeight="1" x14ac:dyDescent="0.25">
      <c r="A26" s="9">
        <v>1446</v>
      </c>
      <c r="B26" s="1" t="s">
        <v>570</v>
      </c>
      <c r="C26" s="1" t="s">
        <v>569</v>
      </c>
      <c r="D26" s="1" t="s">
        <v>514</v>
      </c>
      <c r="E26" s="12" t="s">
        <v>513</v>
      </c>
      <c r="F26" s="12" t="s">
        <v>418</v>
      </c>
      <c r="G26" s="12" t="s">
        <v>125</v>
      </c>
      <c r="H26" s="1" t="s">
        <v>471</v>
      </c>
      <c r="I26" s="12" t="s">
        <v>0</v>
      </c>
      <c r="J26" s="4">
        <v>8.6</v>
      </c>
      <c r="K26" s="4">
        <v>0.28999999999999998</v>
      </c>
      <c r="L26" s="7">
        <v>0.40800000000000003</v>
      </c>
      <c r="M26" s="5" t="str">
        <f t="shared" si="0"/>
        <v>L</v>
      </c>
      <c r="N26" s="7">
        <v>13.336959999999999</v>
      </c>
      <c r="O26" s="5" t="str">
        <f t="shared" si="1"/>
        <v>M</v>
      </c>
      <c r="P26" s="10">
        <v>489.32800000000003</v>
      </c>
      <c r="Q26" s="5" t="str">
        <f t="shared" si="2"/>
        <v>H</v>
      </c>
      <c r="R26" s="6">
        <v>0.71399999999999997</v>
      </c>
      <c r="S26" s="5" t="str">
        <f t="shared" si="3"/>
        <v>S</v>
      </c>
      <c r="T26" s="6">
        <v>0.96399999999999997</v>
      </c>
      <c r="U26" s="5" t="str">
        <f t="shared" si="4"/>
        <v>S</v>
      </c>
      <c r="V26" s="6">
        <v>0.42199999999999999</v>
      </c>
      <c r="W26" s="6" t="str">
        <f t="shared" si="5"/>
        <v>D</v>
      </c>
      <c r="X26" s="6">
        <v>10.55</v>
      </c>
      <c r="Y26" s="5" t="str">
        <f t="shared" si="6"/>
        <v>S</v>
      </c>
    </row>
    <row r="27" spans="1:25" s="2" customFormat="1" ht="18" customHeight="1" x14ac:dyDescent="0.25">
      <c r="A27" s="9">
        <v>1447</v>
      </c>
      <c r="B27" s="1" t="s">
        <v>568</v>
      </c>
      <c r="C27" s="1" t="s">
        <v>567</v>
      </c>
      <c r="D27" s="1" t="s">
        <v>566</v>
      </c>
      <c r="E27" s="12" t="s">
        <v>513</v>
      </c>
      <c r="F27" s="12" t="s">
        <v>418</v>
      </c>
      <c r="G27" s="12" t="s">
        <v>125</v>
      </c>
      <c r="H27" s="1" t="s">
        <v>565</v>
      </c>
      <c r="I27" s="12" t="s">
        <v>0</v>
      </c>
      <c r="J27" s="4">
        <v>8.5</v>
      </c>
      <c r="K27" s="4">
        <v>0.25</v>
      </c>
      <c r="L27" s="7">
        <v>0.97919999999999996</v>
      </c>
      <c r="M27" s="5" t="str">
        <f t="shared" si="0"/>
        <v>H</v>
      </c>
      <c r="N27" s="7">
        <v>37.959040000000002</v>
      </c>
      <c r="O27" s="5" t="str">
        <f t="shared" si="1"/>
        <v>H</v>
      </c>
      <c r="P27" s="10">
        <v>121.69280000000002</v>
      </c>
      <c r="Q27" s="5" t="str">
        <f t="shared" si="2"/>
        <v>M</v>
      </c>
      <c r="R27" s="6">
        <v>1.17</v>
      </c>
      <c r="S27" s="5" t="str">
        <f t="shared" si="3"/>
        <v>S</v>
      </c>
      <c r="T27" s="6">
        <v>1.4359999999999999</v>
      </c>
      <c r="U27" s="5" t="str">
        <f t="shared" si="4"/>
        <v>S</v>
      </c>
      <c r="V27" s="6">
        <v>17.27</v>
      </c>
      <c r="W27" s="6" t="str">
        <f t="shared" si="5"/>
        <v>S</v>
      </c>
      <c r="X27" s="6">
        <v>11.8</v>
      </c>
      <c r="Y27" s="5" t="str">
        <f t="shared" si="6"/>
        <v>S</v>
      </c>
    </row>
    <row r="28" spans="1:25" s="2" customFormat="1" ht="18" customHeight="1" x14ac:dyDescent="0.25">
      <c r="A28" s="9">
        <v>1448</v>
      </c>
      <c r="B28" s="1" t="s">
        <v>564</v>
      </c>
      <c r="C28" s="1" t="s">
        <v>502</v>
      </c>
      <c r="D28" s="1" t="s">
        <v>517</v>
      </c>
      <c r="E28" s="12" t="s">
        <v>513</v>
      </c>
      <c r="F28" s="12" t="s">
        <v>418</v>
      </c>
      <c r="G28" s="12" t="s">
        <v>125</v>
      </c>
      <c r="H28" s="1" t="s">
        <v>425</v>
      </c>
      <c r="I28" s="12" t="s">
        <v>0</v>
      </c>
      <c r="J28" s="4">
        <v>9.4</v>
      </c>
      <c r="K28" s="4">
        <v>0.41</v>
      </c>
      <c r="L28" s="7">
        <v>0.54400000000000004</v>
      </c>
      <c r="M28" s="5" t="str">
        <f t="shared" si="0"/>
        <v>M</v>
      </c>
      <c r="N28" s="7">
        <v>50.783040000000007</v>
      </c>
      <c r="O28" s="5" t="str">
        <f t="shared" si="1"/>
        <v>H</v>
      </c>
      <c r="P28" s="10">
        <v>113.5872</v>
      </c>
      <c r="Q28" s="5" t="str">
        <f t="shared" si="2"/>
        <v>M</v>
      </c>
      <c r="R28" s="6">
        <v>0.748</v>
      </c>
      <c r="S28" s="5" t="str">
        <f t="shared" si="3"/>
        <v>S</v>
      </c>
      <c r="T28" s="6">
        <v>0.25</v>
      </c>
      <c r="U28" s="5" t="str">
        <f t="shared" si="4"/>
        <v>S</v>
      </c>
      <c r="V28" s="6">
        <v>0.85</v>
      </c>
      <c r="W28" s="6" t="str">
        <f t="shared" si="5"/>
        <v>D</v>
      </c>
      <c r="X28" s="6">
        <v>5.2880000000000003</v>
      </c>
      <c r="Y28" s="5" t="str">
        <f t="shared" si="6"/>
        <v>S</v>
      </c>
    </row>
    <row r="29" spans="1:25" s="2" customFormat="1" ht="18" customHeight="1" x14ac:dyDescent="0.25">
      <c r="A29" s="9">
        <v>1449</v>
      </c>
      <c r="B29" s="1" t="s">
        <v>563</v>
      </c>
      <c r="C29" s="1" t="s">
        <v>562</v>
      </c>
      <c r="D29" s="1" t="s">
        <v>514</v>
      </c>
      <c r="E29" s="12" t="s">
        <v>513</v>
      </c>
      <c r="F29" s="12" t="s">
        <v>418</v>
      </c>
      <c r="G29" s="12" t="s">
        <v>125</v>
      </c>
      <c r="H29" s="1" t="s">
        <v>561</v>
      </c>
      <c r="I29" s="12" t="s">
        <v>0</v>
      </c>
      <c r="J29" s="4">
        <v>8.5</v>
      </c>
      <c r="K29" s="4">
        <v>0.34</v>
      </c>
      <c r="L29" s="7">
        <v>0.54400000000000004</v>
      </c>
      <c r="M29" s="5" t="str">
        <f t="shared" si="0"/>
        <v>M</v>
      </c>
      <c r="N29" s="7">
        <v>24.622080000000004</v>
      </c>
      <c r="O29" s="5" t="str">
        <f t="shared" si="1"/>
        <v>H</v>
      </c>
      <c r="P29" s="10">
        <v>424.53760000000005</v>
      </c>
      <c r="Q29" s="5" t="str">
        <f t="shared" si="2"/>
        <v>H</v>
      </c>
      <c r="R29" s="6">
        <v>0.878</v>
      </c>
      <c r="S29" s="5" t="str">
        <f t="shared" si="3"/>
        <v>S</v>
      </c>
      <c r="T29" s="6">
        <v>1.046</v>
      </c>
      <c r="U29" s="5" t="str">
        <f t="shared" si="4"/>
        <v>S</v>
      </c>
      <c r="V29" s="6">
        <v>0.17799999999999999</v>
      </c>
      <c r="W29" s="6" t="str">
        <f t="shared" si="5"/>
        <v>D</v>
      </c>
      <c r="X29" s="6">
        <v>12.55</v>
      </c>
      <c r="Y29" s="5" t="str">
        <f t="shared" si="6"/>
        <v>S</v>
      </c>
    </row>
    <row r="30" spans="1:25" s="2" customFormat="1" ht="18" customHeight="1" x14ac:dyDescent="0.25">
      <c r="A30" s="9">
        <v>1450</v>
      </c>
      <c r="B30" s="1" t="s">
        <v>560</v>
      </c>
      <c r="C30" s="1" t="s">
        <v>559</v>
      </c>
      <c r="D30" s="1" t="s">
        <v>514</v>
      </c>
      <c r="E30" s="12" t="s">
        <v>513</v>
      </c>
      <c r="F30" s="12" t="s">
        <v>418</v>
      </c>
      <c r="G30" s="12" t="s">
        <v>125</v>
      </c>
      <c r="H30" s="1" t="s">
        <v>425</v>
      </c>
      <c r="I30" s="12" t="s">
        <v>0</v>
      </c>
      <c r="J30" s="4">
        <v>8.1999999999999993</v>
      </c>
      <c r="K30" s="4">
        <v>0.36</v>
      </c>
      <c r="L30" s="7">
        <v>0.95200000000000007</v>
      </c>
      <c r="M30" s="5" t="str">
        <f t="shared" si="0"/>
        <v>H</v>
      </c>
      <c r="N30" s="7">
        <v>27.699840000000002</v>
      </c>
      <c r="O30" s="5" t="str">
        <f t="shared" si="1"/>
        <v>H</v>
      </c>
      <c r="P30" s="10">
        <v>241.37280000000001</v>
      </c>
      <c r="Q30" s="5" t="str">
        <f t="shared" si="2"/>
        <v>H</v>
      </c>
      <c r="R30" s="6">
        <v>1.42</v>
      </c>
      <c r="S30" s="5" t="str">
        <f t="shared" si="3"/>
        <v>S</v>
      </c>
      <c r="T30" s="6">
        <v>1.5820000000000001</v>
      </c>
      <c r="U30" s="5" t="str">
        <f t="shared" si="4"/>
        <v>S</v>
      </c>
      <c r="V30" s="6">
        <v>4.9379999999999997</v>
      </c>
      <c r="W30" s="6" t="str">
        <f t="shared" si="5"/>
        <v>S</v>
      </c>
      <c r="X30" s="6">
        <v>6.3879999999999999</v>
      </c>
      <c r="Y30" s="5" t="str">
        <f t="shared" si="6"/>
        <v>S</v>
      </c>
    </row>
    <row r="31" spans="1:25" s="2" customFormat="1" ht="18" customHeight="1" x14ac:dyDescent="0.25">
      <c r="A31" s="9">
        <v>1451</v>
      </c>
      <c r="B31" s="1" t="s">
        <v>558</v>
      </c>
      <c r="C31" s="1" t="s">
        <v>557</v>
      </c>
      <c r="D31" s="1" t="s">
        <v>517</v>
      </c>
      <c r="E31" s="12" t="s">
        <v>513</v>
      </c>
      <c r="F31" s="12" t="s">
        <v>418</v>
      </c>
      <c r="G31" s="12" t="s">
        <v>125</v>
      </c>
      <c r="H31" s="1" t="s">
        <v>556</v>
      </c>
      <c r="I31" s="12" t="s">
        <v>0</v>
      </c>
      <c r="J31" s="4">
        <v>8.6</v>
      </c>
      <c r="K31" s="4">
        <v>0.31</v>
      </c>
      <c r="L31" s="7">
        <v>0.68</v>
      </c>
      <c r="M31" s="5" t="str">
        <f t="shared" si="0"/>
        <v>M</v>
      </c>
      <c r="N31" s="7">
        <v>21.544320000000003</v>
      </c>
      <c r="O31" s="5" t="str">
        <f t="shared" si="1"/>
        <v>M</v>
      </c>
      <c r="P31" s="10">
        <v>184.6336</v>
      </c>
      <c r="Q31" s="5" t="str">
        <f t="shared" si="2"/>
        <v>H</v>
      </c>
      <c r="R31" s="6">
        <v>1.5740000000000001</v>
      </c>
      <c r="S31" s="5" t="str">
        <f t="shared" si="3"/>
        <v>S</v>
      </c>
      <c r="T31" s="6">
        <v>1.0620000000000001</v>
      </c>
      <c r="U31" s="5" t="str">
        <f t="shared" si="4"/>
        <v>S</v>
      </c>
      <c r="V31" s="6">
        <v>1.766</v>
      </c>
      <c r="W31" s="6" t="str">
        <f t="shared" si="5"/>
        <v>D</v>
      </c>
      <c r="X31" s="6">
        <v>5.9139999999999997</v>
      </c>
      <c r="Y31" s="5" t="str">
        <f t="shared" si="6"/>
        <v>S</v>
      </c>
    </row>
    <row r="32" spans="1:25" s="2" customFormat="1" ht="18" customHeight="1" x14ac:dyDescent="0.25">
      <c r="A32" s="9">
        <v>1452</v>
      </c>
      <c r="B32" s="1" t="s">
        <v>555</v>
      </c>
      <c r="C32" s="1" t="s">
        <v>520</v>
      </c>
      <c r="D32" s="1" t="s">
        <v>517</v>
      </c>
      <c r="E32" s="12" t="s">
        <v>513</v>
      </c>
      <c r="F32" s="12" t="s">
        <v>418</v>
      </c>
      <c r="G32" s="12" t="s">
        <v>125</v>
      </c>
      <c r="H32" s="1" t="s">
        <v>554</v>
      </c>
      <c r="I32" s="12" t="s">
        <v>0</v>
      </c>
      <c r="J32" s="4">
        <v>9.5</v>
      </c>
      <c r="K32" s="4">
        <v>0.36</v>
      </c>
      <c r="L32" s="7">
        <v>0.54400000000000004</v>
      </c>
      <c r="M32" s="5" t="str">
        <f t="shared" si="0"/>
        <v>M</v>
      </c>
      <c r="N32" s="7">
        <v>19.49248</v>
      </c>
      <c r="O32" s="5" t="str">
        <f t="shared" si="1"/>
        <v>M</v>
      </c>
      <c r="P32" s="10">
        <v>113.64160000000001</v>
      </c>
      <c r="Q32" s="5" t="str">
        <f t="shared" si="2"/>
        <v>M</v>
      </c>
      <c r="R32" s="6">
        <v>0.73599999999999999</v>
      </c>
      <c r="S32" s="5" t="str">
        <f t="shared" si="3"/>
        <v>S</v>
      </c>
      <c r="T32" s="6">
        <v>0.26600000000000001</v>
      </c>
      <c r="U32" s="5" t="str">
        <f t="shared" si="4"/>
        <v>S</v>
      </c>
      <c r="V32" s="6">
        <v>0.11799999999999999</v>
      </c>
      <c r="W32" s="6" t="str">
        <f t="shared" si="5"/>
        <v>D</v>
      </c>
      <c r="X32" s="6">
        <v>5.87</v>
      </c>
      <c r="Y32" s="5" t="str">
        <f t="shared" si="6"/>
        <v>S</v>
      </c>
    </row>
    <row r="33" spans="1:25" s="2" customFormat="1" ht="18" customHeight="1" x14ac:dyDescent="0.25">
      <c r="A33" s="9">
        <v>1453</v>
      </c>
      <c r="B33" s="1" t="s">
        <v>553</v>
      </c>
      <c r="C33" s="1" t="s">
        <v>200</v>
      </c>
      <c r="D33" s="1" t="s">
        <v>517</v>
      </c>
      <c r="E33" s="12" t="s">
        <v>513</v>
      </c>
      <c r="F33" s="12" t="s">
        <v>418</v>
      </c>
      <c r="G33" s="12" t="s">
        <v>125</v>
      </c>
      <c r="H33" s="1" t="s">
        <v>543</v>
      </c>
      <c r="I33" s="12" t="s">
        <v>0</v>
      </c>
      <c r="J33" s="4">
        <v>9.5</v>
      </c>
      <c r="K33" s="4">
        <v>0.37</v>
      </c>
      <c r="L33" s="7">
        <v>0.40800000000000003</v>
      </c>
      <c r="M33" s="5" t="str">
        <f t="shared" si="0"/>
        <v>L</v>
      </c>
      <c r="N33" s="7">
        <v>11.285120000000001</v>
      </c>
      <c r="O33" s="5" t="str">
        <f t="shared" si="1"/>
        <v>M</v>
      </c>
      <c r="P33" s="10">
        <v>110.64960000000001</v>
      </c>
      <c r="Q33" s="5" t="str">
        <f t="shared" si="2"/>
        <v>M</v>
      </c>
      <c r="R33" s="6">
        <v>0.78800000000000003</v>
      </c>
      <c r="S33" s="5" t="str">
        <f t="shared" si="3"/>
        <v>S</v>
      </c>
      <c r="T33" s="6">
        <v>0.218</v>
      </c>
      <c r="U33" s="5" t="str">
        <f t="shared" si="4"/>
        <v>S</v>
      </c>
      <c r="V33" s="6">
        <v>0.11799999999999999</v>
      </c>
      <c r="W33" s="6" t="str">
        <f t="shared" si="5"/>
        <v>D</v>
      </c>
      <c r="X33" s="6">
        <v>5.3540000000000001</v>
      </c>
      <c r="Y33" s="5" t="str">
        <f t="shared" si="6"/>
        <v>S</v>
      </c>
    </row>
    <row r="34" spans="1:25" s="2" customFormat="1" ht="18" customHeight="1" x14ac:dyDescent="0.25">
      <c r="A34" s="9">
        <v>1454</v>
      </c>
      <c r="B34" s="1" t="s">
        <v>552</v>
      </c>
      <c r="C34" s="1" t="s">
        <v>551</v>
      </c>
      <c r="D34" s="1" t="s">
        <v>514</v>
      </c>
      <c r="E34" s="12" t="s">
        <v>513</v>
      </c>
      <c r="F34" s="12" t="s">
        <v>418</v>
      </c>
      <c r="G34" s="12" t="s">
        <v>125</v>
      </c>
      <c r="H34" s="1" t="s">
        <v>550</v>
      </c>
      <c r="I34" s="12" t="s">
        <v>0</v>
      </c>
      <c r="J34" s="4">
        <v>8.6999999999999993</v>
      </c>
      <c r="K34" s="4">
        <v>0.27</v>
      </c>
      <c r="L34" s="7">
        <v>0.6120000000000001</v>
      </c>
      <c r="M34" s="5" t="str">
        <f t="shared" si="0"/>
        <v>M</v>
      </c>
      <c r="N34" s="7">
        <v>27.699840000000002</v>
      </c>
      <c r="O34" s="5" t="str">
        <f t="shared" si="1"/>
        <v>H</v>
      </c>
      <c r="P34" s="10">
        <v>131.53919999999999</v>
      </c>
      <c r="Q34" s="5" t="str">
        <f t="shared" si="2"/>
        <v>M</v>
      </c>
      <c r="R34" s="6">
        <v>2.41</v>
      </c>
      <c r="S34" s="5" t="str">
        <f t="shared" si="3"/>
        <v>S</v>
      </c>
      <c r="T34" s="6">
        <v>1.1100000000000001</v>
      </c>
      <c r="U34" s="5" t="str">
        <f t="shared" si="4"/>
        <v>S</v>
      </c>
      <c r="V34" s="6">
        <v>1.216</v>
      </c>
      <c r="W34" s="6" t="str">
        <f t="shared" si="5"/>
        <v>D</v>
      </c>
      <c r="X34" s="6">
        <v>5.3760000000000003</v>
      </c>
      <c r="Y34" s="5" t="str">
        <f t="shared" si="6"/>
        <v>S</v>
      </c>
    </row>
    <row r="35" spans="1:25" s="2" customFormat="1" ht="18" customHeight="1" x14ac:dyDescent="0.25">
      <c r="A35" s="9">
        <v>1455</v>
      </c>
      <c r="B35" s="1" t="s">
        <v>549</v>
      </c>
      <c r="C35" s="1" t="s">
        <v>548</v>
      </c>
      <c r="D35" s="1" t="s">
        <v>514</v>
      </c>
      <c r="E35" s="12" t="s">
        <v>513</v>
      </c>
      <c r="F35" s="12" t="s">
        <v>418</v>
      </c>
      <c r="G35" s="12" t="s">
        <v>125</v>
      </c>
      <c r="H35" s="1" t="s">
        <v>471</v>
      </c>
      <c r="I35" s="12" t="s">
        <v>0</v>
      </c>
      <c r="J35" s="4">
        <v>8.6999999999999993</v>
      </c>
      <c r="K35" s="4">
        <v>0.24</v>
      </c>
      <c r="L35" s="7">
        <v>0.81600000000000006</v>
      </c>
      <c r="M35" s="5" t="str">
        <f t="shared" si="0"/>
        <v>H</v>
      </c>
      <c r="N35" s="7">
        <v>33.342400000000005</v>
      </c>
      <c r="O35" s="5" t="str">
        <f t="shared" si="1"/>
        <v>H</v>
      </c>
      <c r="P35" s="10">
        <v>468.92800000000005</v>
      </c>
      <c r="Q35" s="5" t="str">
        <f t="shared" si="2"/>
        <v>H</v>
      </c>
      <c r="R35" s="6">
        <v>2.1019999999999999</v>
      </c>
      <c r="S35" s="5" t="str">
        <f t="shared" si="3"/>
        <v>S</v>
      </c>
      <c r="T35" s="6">
        <v>0.88400000000000001</v>
      </c>
      <c r="U35" s="5" t="str">
        <f t="shared" si="4"/>
        <v>S</v>
      </c>
      <c r="V35" s="6">
        <v>0.78800000000000003</v>
      </c>
      <c r="W35" s="6" t="str">
        <f t="shared" si="5"/>
        <v>D</v>
      </c>
      <c r="X35" s="6">
        <v>7.5940000000000003</v>
      </c>
      <c r="Y35" s="5" t="str">
        <f t="shared" si="6"/>
        <v>S</v>
      </c>
    </row>
    <row r="36" spans="1:25" s="2" customFormat="1" ht="18" customHeight="1" x14ac:dyDescent="0.25">
      <c r="A36" s="9">
        <v>1456</v>
      </c>
      <c r="B36" s="1" t="s">
        <v>547</v>
      </c>
      <c r="C36" s="1" t="s">
        <v>546</v>
      </c>
      <c r="D36" s="1" t="s">
        <v>517</v>
      </c>
      <c r="E36" s="12" t="s">
        <v>513</v>
      </c>
      <c r="F36" s="12" t="s">
        <v>418</v>
      </c>
      <c r="G36" s="12" t="s">
        <v>125</v>
      </c>
      <c r="H36" s="1" t="s">
        <v>545</v>
      </c>
      <c r="I36" s="12" t="s">
        <v>0</v>
      </c>
      <c r="J36" s="4">
        <v>8.6</v>
      </c>
      <c r="K36" s="4">
        <v>0.27</v>
      </c>
      <c r="L36" s="7">
        <v>0.54400000000000004</v>
      </c>
      <c r="M36" s="5" t="str">
        <f t="shared" si="0"/>
        <v>M</v>
      </c>
      <c r="N36" s="7">
        <v>17.953600000000002</v>
      </c>
      <c r="O36" s="5" t="str">
        <f t="shared" si="1"/>
        <v>M</v>
      </c>
      <c r="P36" s="10">
        <v>183.27359999999999</v>
      </c>
      <c r="Q36" s="5" t="str">
        <f t="shared" si="2"/>
        <v>H</v>
      </c>
      <c r="R36" s="6">
        <v>1.47</v>
      </c>
      <c r="S36" s="5" t="str">
        <f t="shared" si="3"/>
        <v>S</v>
      </c>
      <c r="T36" s="6">
        <v>0.91600000000000004</v>
      </c>
      <c r="U36" s="5" t="str">
        <f t="shared" si="4"/>
        <v>S</v>
      </c>
      <c r="V36" s="6">
        <v>1.8879999999999999</v>
      </c>
      <c r="W36" s="6" t="str">
        <f t="shared" si="5"/>
        <v>D</v>
      </c>
      <c r="X36" s="6">
        <v>5.1820000000000004</v>
      </c>
      <c r="Y36" s="5" t="str">
        <f t="shared" si="6"/>
        <v>S</v>
      </c>
    </row>
    <row r="37" spans="1:25" s="2" customFormat="1" ht="18" customHeight="1" x14ac:dyDescent="0.25">
      <c r="A37" s="9">
        <v>1457</v>
      </c>
      <c r="B37" s="1" t="s">
        <v>201</v>
      </c>
      <c r="C37" s="1" t="s">
        <v>544</v>
      </c>
      <c r="D37" s="1" t="s">
        <v>517</v>
      </c>
      <c r="E37" s="12" t="s">
        <v>513</v>
      </c>
      <c r="F37" s="12" t="s">
        <v>418</v>
      </c>
      <c r="G37" s="12" t="s">
        <v>125</v>
      </c>
      <c r="H37" s="1" t="s">
        <v>543</v>
      </c>
      <c r="I37" s="12" t="s">
        <v>0</v>
      </c>
      <c r="J37" s="4">
        <v>8.6</v>
      </c>
      <c r="K37" s="4">
        <v>0.27</v>
      </c>
      <c r="L37" s="7">
        <v>0.68</v>
      </c>
      <c r="M37" s="5" t="str">
        <f t="shared" si="0"/>
        <v>M</v>
      </c>
      <c r="N37" s="7">
        <v>18.466560000000001</v>
      </c>
      <c r="O37" s="5" t="str">
        <f t="shared" si="1"/>
        <v>M</v>
      </c>
      <c r="P37" s="10">
        <v>176.69120000000001</v>
      </c>
      <c r="Q37" s="5" t="str">
        <f t="shared" si="2"/>
        <v>H</v>
      </c>
      <c r="R37" s="6">
        <v>1.55</v>
      </c>
      <c r="S37" s="5" t="str">
        <f t="shared" si="3"/>
        <v>S</v>
      </c>
      <c r="T37" s="6">
        <v>0.96399999999999997</v>
      </c>
      <c r="U37" s="5" t="str">
        <f t="shared" si="4"/>
        <v>S</v>
      </c>
      <c r="V37" s="6">
        <v>1.766</v>
      </c>
      <c r="W37" s="6" t="str">
        <f t="shared" si="5"/>
        <v>D</v>
      </c>
      <c r="X37" s="6">
        <v>5.548</v>
      </c>
      <c r="Y37" s="5" t="str">
        <f t="shared" si="6"/>
        <v>S</v>
      </c>
    </row>
    <row r="38" spans="1:25" s="2" customFormat="1" ht="18" customHeight="1" x14ac:dyDescent="0.25">
      <c r="A38" s="9">
        <v>1458</v>
      </c>
      <c r="B38" s="1" t="s">
        <v>201</v>
      </c>
      <c r="C38" s="1" t="s">
        <v>542</v>
      </c>
      <c r="D38" s="1" t="s">
        <v>514</v>
      </c>
      <c r="E38" s="12" t="s">
        <v>513</v>
      </c>
      <c r="F38" s="12" t="s">
        <v>418</v>
      </c>
      <c r="G38" s="12" t="s">
        <v>125</v>
      </c>
      <c r="H38" s="1" t="s">
        <v>541</v>
      </c>
      <c r="I38" s="12" t="s">
        <v>0</v>
      </c>
      <c r="J38" s="4">
        <v>8.5</v>
      </c>
      <c r="K38" s="4">
        <v>0.21</v>
      </c>
      <c r="L38" s="7">
        <v>0.40800000000000003</v>
      </c>
      <c r="M38" s="5" t="str">
        <f t="shared" si="0"/>
        <v>L</v>
      </c>
      <c r="N38" s="7">
        <v>21.031360000000003</v>
      </c>
      <c r="O38" s="5" t="str">
        <f t="shared" si="1"/>
        <v>M</v>
      </c>
      <c r="P38" s="10">
        <v>87.692800000000005</v>
      </c>
      <c r="Q38" s="5" t="str">
        <f t="shared" si="2"/>
        <v>M</v>
      </c>
      <c r="R38" s="6">
        <v>0.64</v>
      </c>
      <c r="S38" s="5" t="str">
        <f t="shared" si="3"/>
        <v>S</v>
      </c>
      <c r="T38" s="6">
        <v>0.20200000000000001</v>
      </c>
      <c r="U38" s="5" t="str">
        <f t="shared" si="4"/>
        <v>S</v>
      </c>
      <c r="V38" s="6">
        <v>2.802</v>
      </c>
      <c r="W38" s="6" t="str">
        <f t="shared" si="5"/>
        <v>D</v>
      </c>
      <c r="X38" s="6">
        <v>7.1639999999999997</v>
      </c>
      <c r="Y38" s="5" t="str">
        <f t="shared" si="6"/>
        <v>S</v>
      </c>
    </row>
    <row r="39" spans="1:25" s="2" customFormat="1" ht="18" customHeight="1" x14ac:dyDescent="0.25">
      <c r="A39" s="9">
        <v>1459</v>
      </c>
      <c r="B39" s="1" t="s">
        <v>498</v>
      </c>
      <c r="C39" s="1" t="s">
        <v>540</v>
      </c>
      <c r="D39" s="1" t="s">
        <v>539</v>
      </c>
      <c r="E39" s="12" t="s">
        <v>513</v>
      </c>
      <c r="F39" s="12" t="s">
        <v>418</v>
      </c>
      <c r="G39" s="12" t="s">
        <v>125</v>
      </c>
      <c r="H39" s="1" t="s">
        <v>538</v>
      </c>
      <c r="I39" s="12" t="s">
        <v>0</v>
      </c>
      <c r="J39" s="4">
        <v>8.6</v>
      </c>
      <c r="K39" s="4">
        <v>0.25</v>
      </c>
      <c r="L39" s="7">
        <v>0.54400000000000004</v>
      </c>
      <c r="M39" s="5" t="str">
        <f t="shared" si="0"/>
        <v>M</v>
      </c>
      <c r="N39" s="6">
        <v>11.798080000000001</v>
      </c>
      <c r="O39" s="5" t="str">
        <f t="shared" si="1"/>
        <v>M</v>
      </c>
      <c r="P39" s="10">
        <v>195.40480000000002</v>
      </c>
      <c r="Q39" s="5" t="str">
        <f t="shared" si="2"/>
        <v>H</v>
      </c>
      <c r="R39" s="6">
        <v>1.464</v>
      </c>
      <c r="S39" s="5" t="str">
        <f t="shared" si="3"/>
        <v>S</v>
      </c>
      <c r="T39" s="6">
        <v>0.96399999999999997</v>
      </c>
      <c r="U39" s="5" t="str">
        <f t="shared" si="4"/>
        <v>S</v>
      </c>
      <c r="V39" s="6">
        <v>4.3899999999999997</v>
      </c>
      <c r="W39" s="6" t="str">
        <f t="shared" si="5"/>
        <v>D</v>
      </c>
      <c r="X39" s="6">
        <v>5.3959999999999999</v>
      </c>
      <c r="Y39" s="5" t="str">
        <f t="shared" si="6"/>
        <v>S</v>
      </c>
    </row>
    <row r="40" spans="1:25" s="2" customFormat="1" ht="18" customHeight="1" x14ac:dyDescent="0.25">
      <c r="A40" s="9">
        <v>1460</v>
      </c>
      <c r="B40" s="1" t="s">
        <v>537</v>
      </c>
      <c r="C40" s="1" t="s">
        <v>536</v>
      </c>
      <c r="D40" s="1" t="s">
        <v>517</v>
      </c>
      <c r="E40" s="12" t="s">
        <v>513</v>
      </c>
      <c r="F40" s="12" t="s">
        <v>418</v>
      </c>
      <c r="G40" s="12" t="s">
        <v>125</v>
      </c>
      <c r="H40" s="1" t="s">
        <v>425</v>
      </c>
      <c r="I40" s="12" t="s">
        <v>0</v>
      </c>
      <c r="J40" s="4">
        <v>9.4</v>
      </c>
      <c r="K40" s="4">
        <v>0.32</v>
      </c>
      <c r="L40" s="7">
        <v>0.44999999999999996</v>
      </c>
      <c r="M40" s="5" t="str">
        <f t="shared" si="0"/>
        <v>L</v>
      </c>
      <c r="N40" s="6">
        <v>20.00544</v>
      </c>
      <c r="O40" s="5" t="str">
        <f t="shared" si="1"/>
        <v>M</v>
      </c>
      <c r="P40" s="10">
        <v>94.710400000000007</v>
      </c>
      <c r="Q40" s="5" t="str">
        <f t="shared" si="2"/>
        <v>M</v>
      </c>
      <c r="R40" s="6">
        <v>0.73</v>
      </c>
      <c r="S40" s="5" t="str">
        <f t="shared" si="3"/>
        <v>S</v>
      </c>
      <c r="T40" s="6">
        <v>0.78600000000000003</v>
      </c>
      <c r="U40" s="5" t="str">
        <f t="shared" si="4"/>
        <v>S</v>
      </c>
      <c r="V40" s="6">
        <v>3.1080000000000001</v>
      </c>
      <c r="W40" s="6" t="str">
        <f t="shared" si="5"/>
        <v>D</v>
      </c>
      <c r="X40" s="6">
        <v>4.9880000000000004</v>
      </c>
      <c r="Y40" s="5" t="str">
        <f t="shared" si="6"/>
        <v>S</v>
      </c>
    </row>
    <row r="41" spans="1:25" s="2" customFormat="1" ht="18" customHeight="1" x14ac:dyDescent="0.25">
      <c r="A41" s="9">
        <v>1461</v>
      </c>
      <c r="B41" s="1" t="s">
        <v>522</v>
      </c>
      <c r="C41" s="1" t="s">
        <v>520</v>
      </c>
      <c r="D41" s="1" t="s">
        <v>517</v>
      </c>
      <c r="E41" s="12" t="s">
        <v>513</v>
      </c>
      <c r="F41" s="12" t="s">
        <v>418</v>
      </c>
      <c r="G41" s="12" t="s">
        <v>125</v>
      </c>
      <c r="H41" s="1" t="s">
        <v>516</v>
      </c>
      <c r="I41" s="12" t="s">
        <v>0</v>
      </c>
      <c r="J41" s="4">
        <v>9.6</v>
      </c>
      <c r="K41" s="4">
        <v>0.79</v>
      </c>
      <c r="L41" s="7">
        <v>0.3</v>
      </c>
      <c r="M41" s="5" t="str">
        <f t="shared" si="0"/>
        <v>L</v>
      </c>
      <c r="N41" s="6">
        <v>25.135040000000004</v>
      </c>
      <c r="O41" s="5" t="str">
        <f t="shared" si="1"/>
        <v>H</v>
      </c>
      <c r="P41" s="10">
        <v>119.5712</v>
      </c>
      <c r="Q41" s="5" t="str">
        <f t="shared" si="2"/>
        <v>M</v>
      </c>
      <c r="R41" s="6">
        <v>1.1579999999999999</v>
      </c>
      <c r="S41" s="5" t="str">
        <f t="shared" si="3"/>
        <v>S</v>
      </c>
      <c r="T41" s="6">
        <v>0.60799999999999998</v>
      </c>
      <c r="U41" s="5" t="str">
        <f t="shared" si="4"/>
        <v>S</v>
      </c>
      <c r="V41" s="6">
        <v>3.9020000000000001</v>
      </c>
      <c r="W41" s="6" t="str">
        <f t="shared" si="5"/>
        <v>D</v>
      </c>
      <c r="X41" s="6">
        <v>5.0940000000000003</v>
      </c>
      <c r="Y41" s="5" t="str">
        <f t="shared" si="6"/>
        <v>S</v>
      </c>
    </row>
    <row r="42" spans="1:25" s="2" customFormat="1" ht="18" customHeight="1" x14ac:dyDescent="0.25">
      <c r="A42" s="9">
        <v>1462</v>
      </c>
      <c r="B42" s="1" t="s">
        <v>491</v>
      </c>
      <c r="C42" s="1" t="s">
        <v>535</v>
      </c>
      <c r="D42" s="1" t="s">
        <v>514</v>
      </c>
      <c r="E42" s="12" t="s">
        <v>513</v>
      </c>
      <c r="F42" s="12" t="s">
        <v>418</v>
      </c>
      <c r="G42" s="12" t="s">
        <v>125</v>
      </c>
      <c r="H42" s="1" t="s">
        <v>176</v>
      </c>
      <c r="I42" s="12" t="s">
        <v>0</v>
      </c>
      <c r="J42" s="4">
        <v>8.6999999999999993</v>
      </c>
      <c r="K42" s="4">
        <v>0.49</v>
      </c>
      <c r="L42" s="7">
        <v>0.89999999999999991</v>
      </c>
      <c r="M42" s="5" t="str">
        <f t="shared" si="0"/>
        <v>H</v>
      </c>
      <c r="N42" s="6">
        <v>15.901760000000001</v>
      </c>
      <c r="O42" s="5" t="str">
        <f t="shared" si="1"/>
        <v>M</v>
      </c>
      <c r="P42" s="10">
        <v>563.42079999999999</v>
      </c>
      <c r="Q42" s="5" t="str">
        <f t="shared" si="2"/>
        <v>H</v>
      </c>
      <c r="R42" s="6">
        <v>1.4419999999999999</v>
      </c>
      <c r="S42" s="5" t="str">
        <f t="shared" si="3"/>
        <v>S</v>
      </c>
      <c r="T42" s="6">
        <v>2.198</v>
      </c>
      <c r="U42" s="5" t="str">
        <f t="shared" si="4"/>
        <v>S</v>
      </c>
      <c r="V42" s="6">
        <v>3.5960000000000001</v>
      </c>
      <c r="W42" s="6" t="str">
        <f t="shared" si="5"/>
        <v>D</v>
      </c>
      <c r="X42" s="6">
        <v>7.94</v>
      </c>
      <c r="Y42" s="5" t="str">
        <f t="shared" si="6"/>
        <v>S</v>
      </c>
    </row>
    <row r="43" spans="1:25" s="2" customFormat="1" ht="18" customHeight="1" x14ac:dyDescent="0.25">
      <c r="A43" s="9">
        <v>1463</v>
      </c>
      <c r="B43" s="1" t="s">
        <v>534</v>
      </c>
      <c r="C43" s="1" t="s">
        <v>520</v>
      </c>
      <c r="D43" s="1" t="s">
        <v>517</v>
      </c>
      <c r="E43" s="12" t="s">
        <v>513</v>
      </c>
      <c r="F43" s="12" t="s">
        <v>418</v>
      </c>
      <c r="G43" s="12" t="s">
        <v>125</v>
      </c>
      <c r="H43" s="1" t="s">
        <v>533</v>
      </c>
      <c r="I43" s="12" t="s">
        <v>0</v>
      </c>
      <c r="J43" s="8">
        <v>9</v>
      </c>
      <c r="K43" s="4">
        <v>0.25</v>
      </c>
      <c r="L43" s="7">
        <v>0.375</v>
      </c>
      <c r="M43" s="5" t="str">
        <f t="shared" si="0"/>
        <v>L</v>
      </c>
      <c r="N43" s="6">
        <v>26.17</v>
      </c>
      <c r="O43" s="5" t="str">
        <f t="shared" si="1"/>
        <v>H</v>
      </c>
      <c r="P43" s="10">
        <v>93.6768</v>
      </c>
      <c r="Q43" s="5" t="str">
        <f t="shared" si="2"/>
        <v>M</v>
      </c>
      <c r="R43" s="6">
        <v>0.83399999999999996</v>
      </c>
      <c r="S43" s="5" t="str">
        <f t="shared" si="3"/>
        <v>S</v>
      </c>
      <c r="T43" s="6">
        <v>1.516</v>
      </c>
      <c r="U43" s="5" t="str">
        <f t="shared" si="4"/>
        <v>S</v>
      </c>
      <c r="V43" s="6">
        <v>4.3899999999999997</v>
      </c>
      <c r="W43" s="6" t="str">
        <f t="shared" si="5"/>
        <v>D</v>
      </c>
      <c r="X43" s="6">
        <v>6.194</v>
      </c>
      <c r="Y43" s="5" t="str">
        <f t="shared" si="6"/>
        <v>S</v>
      </c>
    </row>
    <row r="44" spans="1:25" s="2" customFormat="1" ht="18" customHeight="1" x14ac:dyDescent="0.25">
      <c r="A44" s="9">
        <v>1464</v>
      </c>
      <c r="B44" s="1" t="s">
        <v>532</v>
      </c>
      <c r="C44" s="1" t="s">
        <v>59</v>
      </c>
      <c r="D44" s="1" t="s">
        <v>517</v>
      </c>
      <c r="E44" s="12" t="s">
        <v>513</v>
      </c>
      <c r="F44" s="12" t="s">
        <v>418</v>
      </c>
      <c r="G44" s="12" t="s">
        <v>125</v>
      </c>
      <c r="H44" s="1" t="s">
        <v>516</v>
      </c>
      <c r="I44" s="12" t="s">
        <v>0</v>
      </c>
      <c r="J44" s="4">
        <v>9.4</v>
      </c>
      <c r="K44" s="4">
        <v>0.38</v>
      </c>
      <c r="L44" s="7">
        <v>0.67499999999999993</v>
      </c>
      <c r="M44" s="5" t="str">
        <f t="shared" si="0"/>
        <v>M</v>
      </c>
      <c r="N44" s="6">
        <v>24.622080000000004</v>
      </c>
      <c r="O44" s="5" t="str">
        <f t="shared" si="1"/>
        <v>H</v>
      </c>
      <c r="P44" s="10">
        <v>123.488</v>
      </c>
      <c r="Q44" s="5" t="str">
        <f t="shared" si="2"/>
        <v>M</v>
      </c>
      <c r="R44" s="6">
        <v>1.1919999999999999</v>
      </c>
      <c r="S44" s="5" t="str">
        <f t="shared" si="3"/>
        <v>S</v>
      </c>
      <c r="T44" s="6">
        <v>1.1919999999999999</v>
      </c>
      <c r="U44" s="5" t="str">
        <f t="shared" si="4"/>
        <v>S</v>
      </c>
      <c r="V44" s="6">
        <v>4.7560000000000002</v>
      </c>
      <c r="W44" s="6" t="str">
        <f t="shared" si="5"/>
        <v>S</v>
      </c>
      <c r="X44" s="6">
        <v>7.2939999999999996</v>
      </c>
      <c r="Y44" s="5" t="str">
        <f t="shared" si="6"/>
        <v>S</v>
      </c>
    </row>
    <row r="45" spans="1:25" s="2" customFormat="1" ht="18" customHeight="1" x14ac:dyDescent="0.25">
      <c r="A45" s="9">
        <v>1465</v>
      </c>
      <c r="B45" s="1" t="s">
        <v>531</v>
      </c>
      <c r="C45" s="1" t="s">
        <v>520</v>
      </c>
      <c r="D45" s="1" t="s">
        <v>517</v>
      </c>
      <c r="E45" s="12" t="s">
        <v>513</v>
      </c>
      <c r="F45" s="12" t="s">
        <v>418</v>
      </c>
      <c r="G45" s="12" t="s">
        <v>125</v>
      </c>
      <c r="H45" s="1" t="s">
        <v>530</v>
      </c>
      <c r="I45" s="12" t="s">
        <v>0</v>
      </c>
      <c r="J45" s="4">
        <v>9.6</v>
      </c>
      <c r="K45" s="4">
        <v>0.74</v>
      </c>
      <c r="L45" s="7">
        <v>0.3</v>
      </c>
      <c r="M45" s="5" t="str">
        <f t="shared" si="0"/>
        <v>L</v>
      </c>
      <c r="N45" s="6">
        <v>20.00544</v>
      </c>
      <c r="O45" s="5" t="str">
        <f t="shared" si="1"/>
        <v>M</v>
      </c>
      <c r="P45" s="10">
        <v>157.43360000000001</v>
      </c>
      <c r="Q45" s="5" t="str">
        <f t="shared" si="2"/>
        <v>H</v>
      </c>
      <c r="R45" s="6">
        <v>0.65600000000000003</v>
      </c>
      <c r="S45" s="5" t="str">
        <f t="shared" si="3"/>
        <v>S</v>
      </c>
      <c r="T45" s="6">
        <v>1.97</v>
      </c>
      <c r="U45" s="5" t="str">
        <f t="shared" si="4"/>
        <v>S</v>
      </c>
      <c r="V45" s="6">
        <v>5.0620000000000003</v>
      </c>
      <c r="W45" s="6" t="str">
        <f t="shared" si="5"/>
        <v>S</v>
      </c>
      <c r="X45" s="6">
        <v>6.4740000000000002</v>
      </c>
      <c r="Y45" s="5" t="str">
        <f t="shared" si="6"/>
        <v>S</v>
      </c>
    </row>
    <row r="46" spans="1:25" s="2" customFormat="1" ht="18" customHeight="1" x14ac:dyDescent="0.25">
      <c r="A46" s="9">
        <v>1466</v>
      </c>
      <c r="B46" s="1" t="s">
        <v>529</v>
      </c>
      <c r="C46" s="1" t="s">
        <v>528</v>
      </c>
      <c r="D46" s="1" t="s">
        <v>517</v>
      </c>
      <c r="E46" s="12" t="s">
        <v>513</v>
      </c>
      <c r="F46" s="12" t="s">
        <v>418</v>
      </c>
      <c r="G46" s="12" t="s">
        <v>125</v>
      </c>
      <c r="H46" s="1" t="s">
        <v>527</v>
      </c>
      <c r="I46" s="12" t="s">
        <v>0</v>
      </c>
      <c r="J46" s="4">
        <v>8.9</v>
      </c>
      <c r="K46" s="4">
        <v>0.32</v>
      </c>
      <c r="L46" s="7">
        <v>0.74</v>
      </c>
      <c r="M46" s="5" t="str">
        <f t="shared" si="0"/>
        <v>M</v>
      </c>
      <c r="N46" s="6">
        <v>21.031360000000003</v>
      </c>
      <c r="O46" s="5" t="str">
        <f t="shared" si="1"/>
        <v>M</v>
      </c>
      <c r="P46" s="10">
        <v>220.48320000000001</v>
      </c>
      <c r="Q46" s="5" t="str">
        <f t="shared" si="2"/>
        <v>H</v>
      </c>
      <c r="R46" s="6">
        <v>2.16</v>
      </c>
      <c r="S46" s="5" t="str">
        <f t="shared" si="3"/>
        <v>S</v>
      </c>
      <c r="T46" s="6">
        <v>1.89</v>
      </c>
      <c r="U46" s="5" t="str">
        <f t="shared" si="4"/>
        <v>S</v>
      </c>
      <c r="V46" s="6">
        <v>5.306</v>
      </c>
      <c r="W46" s="6" t="str">
        <f t="shared" si="5"/>
        <v>S</v>
      </c>
      <c r="X46" s="6">
        <v>6.41</v>
      </c>
      <c r="Y46" s="5" t="str">
        <f t="shared" si="6"/>
        <v>S</v>
      </c>
    </row>
    <row r="47" spans="1:25" s="2" customFormat="1" ht="18" customHeight="1" x14ac:dyDescent="0.25">
      <c r="A47" s="9">
        <v>1467</v>
      </c>
      <c r="B47" s="1" t="s">
        <v>526</v>
      </c>
      <c r="C47" s="1" t="s">
        <v>525</v>
      </c>
      <c r="D47" s="1" t="s">
        <v>517</v>
      </c>
      <c r="E47" s="12" t="s">
        <v>513</v>
      </c>
      <c r="F47" s="12" t="s">
        <v>418</v>
      </c>
      <c r="G47" s="12" t="s">
        <v>125</v>
      </c>
      <c r="H47" s="1" t="s">
        <v>524</v>
      </c>
      <c r="I47" s="12" t="s">
        <v>0</v>
      </c>
      <c r="J47" s="4">
        <v>9.4</v>
      </c>
      <c r="K47" s="4">
        <v>0.38</v>
      </c>
      <c r="L47" s="7">
        <v>0.67499999999999993</v>
      </c>
      <c r="M47" s="5" t="str">
        <f t="shared" si="0"/>
        <v>M</v>
      </c>
      <c r="N47" s="6">
        <v>23.596160000000001</v>
      </c>
      <c r="O47" s="5" t="str">
        <f t="shared" si="1"/>
        <v>H</v>
      </c>
      <c r="P47" s="10">
        <v>117.1776</v>
      </c>
      <c r="Q47" s="5" t="str">
        <f t="shared" si="2"/>
        <v>M</v>
      </c>
      <c r="R47" s="6">
        <v>0.84399999999999997</v>
      </c>
      <c r="S47" s="5" t="str">
        <f t="shared" si="3"/>
        <v>S</v>
      </c>
      <c r="T47" s="6">
        <v>0.85</v>
      </c>
      <c r="U47" s="5" t="str">
        <f t="shared" si="4"/>
        <v>S</v>
      </c>
      <c r="V47" s="6">
        <v>3.23</v>
      </c>
      <c r="W47" s="6" t="str">
        <f t="shared" si="5"/>
        <v>D</v>
      </c>
      <c r="X47" s="6">
        <v>5.5259999999999998</v>
      </c>
      <c r="Y47" s="5" t="str">
        <f t="shared" si="6"/>
        <v>S</v>
      </c>
    </row>
    <row r="48" spans="1:25" s="2" customFormat="1" ht="18" customHeight="1" x14ac:dyDescent="0.25">
      <c r="A48" s="9">
        <v>1468</v>
      </c>
      <c r="B48" s="1" t="s">
        <v>523</v>
      </c>
      <c r="C48" s="1" t="s">
        <v>522</v>
      </c>
      <c r="D48" s="1" t="s">
        <v>517</v>
      </c>
      <c r="E48" s="12" t="s">
        <v>513</v>
      </c>
      <c r="F48" s="12" t="s">
        <v>418</v>
      </c>
      <c r="G48" s="12" t="s">
        <v>125</v>
      </c>
      <c r="H48" s="1" t="s">
        <v>442</v>
      </c>
      <c r="I48" s="12" t="s">
        <v>0</v>
      </c>
      <c r="J48" s="4">
        <v>8.9</v>
      </c>
      <c r="K48" s="4">
        <v>0.28999999999999998</v>
      </c>
      <c r="L48" s="7">
        <v>0.67499999999999993</v>
      </c>
      <c r="M48" s="5" t="str">
        <f t="shared" si="0"/>
        <v>M</v>
      </c>
      <c r="N48" s="6">
        <v>22.057279999999999</v>
      </c>
      <c r="O48" s="5" t="str">
        <f t="shared" si="1"/>
        <v>M</v>
      </c>
      <c r="P48" s="10">
        <v>200.24640000000002</v>
      </c>
      <c r="Q48" s="5" t="str">
        <f t="shared" si="2"/>
        <v>H</v>
      </c>
      <c r="R48" s="6">
        <v>1.796</v>
      </c>
      <c r="S48" s="5" t="str">
        <f t="shared" si="3"/>
        <v>S</v>
      </c>
      <c r="T48" s="6">
        <v>1.9059999999999999</v>
      </c>
      <c r="U48" s="5" t="str">
        <f t="shared" si="4"/>
        <v>S</v>
      </c>
      <c r="V48" s="6">
        <v>4.6340000000000003</v>
      </c>
      <c r="W48" s="6" t="str">
        <f t="shared" si="5"/>
        <v>S</v>
      </c>
      <c r="X48" s="6">
        <v>5.9359999999999999</v>
      </c>
      <c r="Y48" s="5" t="str">
        <f t="shared" si="6"/>
        <v>S</v>
      </c>
    </row>
    <row r="49" spans="1:25" s="2" customFormat="1" ht="18" customHeight="1" x14ac:dyDescent="0.25">
      <c r="A49" s="9">
        <v>1469</v>
      </c>
      <c r="B49" s="1" t="s">
        <v>521</v>
      </c>
      <c r="C49" s="1" t="s">
        <v>520</v>
      </c>
      <c r="D49" s="1" t="s">
        <v>517</v>
      </c>
      <c r="E49" s="12" t="s">
        <v>513</v>
      </c>
      <c r="F49" s="12" t="s">
        <v>418</v>
      </c>
      <c r="G49" s="12" t="s">
        <v>125</v>
      </c>
      <c r="H49" s="1" t="s">
        <v>519</v>
      </c>
      <c r="I49" s="12" t="s">
        <v>0</v>
      </c>
      <c r="J49" s="4">
        <v>8.9</v>
      </c>
      <c r="K49" s="4">
        <v>0.27</v>
      </c>
      <c r="L49" s="7">
        <v>0.6</v>
      </c>
      <c r="M49" s="5" t="str">
        <f t="shared" si="0"/>
        <v>M</v>
      </c>
      <c r="N49" s="6">
        <v>24.109120000000001</v>
      </c>
      <c r="O49" s="5" t="str">
        <f t="shared" si="1"/>
        <v>H</v>
      </c>
      <c r="P49" s="10">
        <v>107.60320000000002</v>
      </c>
      <c r="Q49" s="5" t="str">
        <f t="shared" si="2"/>
        <v>M</v>
      </c>
      <c r="R49" s="6">
        <v>0.61199999999999999</v>
      </c>
      <c r="S49" s="5" t="str">
        <f t="shared" si="3"/>
        <v>S</v>
      </c>
      <c r="T49" s="6">
        <v>0.80200000000000005</v>
      </c>
      <c r="U49" s="5" t="str">
        <f t="shared" si="4"/>
        <v>S</v>
      </c>
      <c r="V49" s="6">
        <v>3.4740000000000002</v>
      </c>
      <c r="W49" s="6" t="str">
        <f t="shared" si="5"/>
        <v>D</v>
      </c>
      <c r="X49" s="6">
        <v>3.4780000000000002</v>
      </c>
      <c r="Y49" s="5" t="str">
        <f t="shared" si="6"/>
        <v>S</v>
      </c>
    </row>
    <row r="50" spans="1:25" s="2" customFormat="1" ht="18" customHeight="1" x14ac:dyDescent="0.25">
      <c r="A50" s="9">
        <v>1470</v>
      </c>
      <c r="B50" s="1" t="s">
        <v>204</v>
      </c>
      <c r="C50" s="1" t="s">
        <v>518</v>
      </c>
      <c r="D50" s="1" t="s">
        <v>517</v>
      </c>
      <c r="E50" s="12" t="s">
        <v>513</v>
      </c>
      <c r="F50" s="12" t="s">
        <v>418</v>
      </c>
      <c r="G50" s="12" t="s">
        <v>125</v>
      </c>
      <c r="H50" s="1" t="s">
        <v>516</v>
      </c>
      <c r="I50" s="12" t="s">
        <v>0</v>
      </c>
      <c r="J50" s="8">
        <v>9</v>
      </c>
      <c r="K50" s="4">
        <v>0.44</v>
      </c>
      <c r="L50" s="7">
        <v>0.6</v>
      </c>
      <c r="M50" s="5" t="str">
        <f t="shared" si="0"/>
        <v>M</v>
      </c>
      <c r="N50" s="6">
        <v>10.772160000000001</v>
      </c>
      <c r="O50" s="5" t="str">
        <f t="shared" si="1"/>
        <v>M</v>
      </c>
      <c r="P50" s="10">
        <v>133.3888</v>
      </c>
      <c r="Q50" s="5" t="str">
        <f t="shared" si="2"/>
        <v>M</v>
      </c>
      <c r="R50" s="6">
        <v>1.06</v>
      </c>
      <c r="S50" s="5" t="str">
        <f t="shared" si="3"/>
        <v>S</v>
      </c>
      <c r="T50" s="6">
        <v>1.1100000000000001</v>
      </c>
      <c r="U50" s="5" t="str">
        <f t="shared" si="4"/>
        <v>S</v>
      </c>
      <c r="V50" s="6">
        <v>3.9020000000000001</v>
      </c>
      <c r="W50" s="6" t="str">
        <f t="shared" si="5"/>
        <v>D</v>
      </c>
      <c r="X50" s="6">
        <v>6.56</v>
      </c>
      <c r="Y50" s="5" t="str">
        <f t="shared" si="6"/>
        <v>S</v>
      </c>
    </row>
    <row r="51" spans="1:25" s="2" customFormat="1" ht="18" customHeight="1" x14ac:dyDescent="0.25">
      <c r="A51" s="9">
        <v>1471</v>
      </c>
      <c r="B51" s="1" t="s">
        <v>515</v>
      </c>
      <c r="C51" s="1" t="s">
        <v>491</v>
      </c>
      <c r="D51" s="1" t="s">
        <v>514</v>
      </c>
      <c r="E51" s="12" t="s">
        <v>513</v>
      </c>
      <c r="F51" s="12" t="s">
        <v>418</v>
      </c>
      <c r="G51" s="12" t="s">
        <v>125</v>
      </c>
      <c r="H51" s="1" t="s">
        <v>512</v>
      </c>
      <c r="I51" s="12" t="s">
        <v>0</v>
      </c>
      <c r="J51" s="4">
        <v>9.4</v>
      </c>
      <c r="K51" s="4">
        <v>1.1599999999999999</v>
      </c>
      <c r="L51" s="7">
        <v>0.97499999999999998</v>
      </c>
      <c r="M51" s="5" t="str">
        <f t="shared" si="0"/>
        <v>H</v>
      </c>
      <c r="N51" s="6">
        <v>14.25</v>
      </c>
      <c r="O51" s="5" t="str">
        <f t="shared" si="1"/>
        <v>M</v>
      </c>
      <c r="P51" s="10">
        <v>897.6</v>
      </c>
      <c r="Q51" s="5" t="str">
        <f t="shared" si="2"/>
        <v>H</v>
      </c>
      <c r="R51" s="6">
        <v>2.2400000000000002</v>
      </c>
      <c r="S51" s="5" t="str">
        <f t="shared" si="3"/>
        <v>S</v>
      </c>
      <c r="T51" s="6">
        <v>2.5219999999999998</v>
      </c>
      <c r="U51" s="5" t="str">
        <f t="shared" si="4"/>
        <v>S</v>
      </c>
      <c r="V51" s="6">
        <v>3.17</v>
      </c>
      <c r="W51" s="6" t="str">
        <f t="shared" si="5"/>
        <v>D</v>
      </c>
      <c r="X51" s="6">
        <v>16.88</v>
      </c>
      <c r="Y51" s="5" t="str">
        <f t="shared" si="6"/>
        <v>S</v>
      </c>
    </row>
    <row r="52" spans="1:25" s="2" customFormat="1" ht="18" customHeight="1" x14ac:dyDescent="0.25">
      <c r="A52" s="9">
        <v>1472</v>
      </c>
      <c r="B52" s="1" t="s">
        <v>511</v>
      </c>
      <c r="C52" s="1" t="s">
        <v>510</v>
      </c>
      <c r="D52" s="1" t="s">
        <v>453</v>
      </c>
      <c r="E52" s="1" t="s">
        <v>419</v>
      </c>
      <c r="F52" s="1" t="s">
        <v>418</v>
      </c>
      <c r="G52" s="12" t="s">
        <v>125</v>
      </c>
      <c r="H52" s="1" t="s">
        <v>509</v>
      </c>
      <c r="I52" s="12" t="s">
        <v>0</v>
      </c>
      <c r="J52" s="4">
        <v>8.3000000000000007</v>
      </c>
      <c r="K52" s="4">
        <v>0.54</v>
      </c>
      <c r="L52" s="7">
        <v>0.6</v>
      </c>
      <c r="M52" s="5" t="str">
        <f t="shared" si="0"/>
        <v>M</v>
      </c>
      <c r="N52" s="6">
        <v>10</v>
      </c>
      <c r="O52" s="5" t="str">
        <f t="shared" si="1"/>
        <v>M</v>
      </c>
      <c r="P52" s="10">
        <v>77.846400000000003</v>
      </c>
      <c r="Q52" s="5" t="str">
        <f t="shared" si="2"/>
        <v>M</v>
      </c>
      <c r="R52" s="6">
        <v>1.1519999999999999</v>
      </c>
      <c r="S52" s="5" t="str">
        <f t="shared" si="3"/>
        <v>S</v>
      </c>
      <c r="T52" s="6">
        <v>1.1419999999999999</v>
      </c>
      <c r="U52" s="5" t="str">
        <f t="shared" si="4"/>
        <v>S</v>
      </c>
      <c r="V52" s="6">
        <v>6.0979999999999999</v>
      </c>
      <c r="W52" s="6" t="str">
        <f t="shared" si="5"/>
        <v>S</v>
      </c>
      <c r="X52" s="6">
        <v>4.34</v>
      </c>
      <c r="Y52" s="5" t="str">
        <f t="shared" si="6"/>
        <v>S</v>
      </c>
    </row>
    <row r="53" spans="1:25" s="2" customFormat="1" ht="18" customHeight="1" x14ac:dyDescent="0.25">
      <c r="A53" s="9">
        <v>1473</v>
      </c>
      <c r="B53" s="1" t="s">
        <v>60</v>
      </c>
      <c r="C53" s="1" t="s">
        <v>494</v>
      </c>
      <c r="D53" s="1" t="s">
        <v>420</v>
      </c>
      <c r="E53" s="1" t="s">
        <v>419</v>
      </c>
      <c r="F53" s="1" t="s">
        <v>418</v>
      </c>
      <c r="G53" s="12" t="s">
        <v>125</v>
      </c>
      <c r="H53" s="1" t="s">
        <v>471</v>
      </c>
      <c r="I53" s="12" t="s">
        <v>0</v>
      </c>
      <c r="J53" s="4">
        <v>8.6999999999999993</v>
      </c>
      <c r="K53" s="4">
        <v>0.5</v>
      </c>
      <c r="L53" s="7">
        <v>0.44999999999999996</v>
      </c>
      <c r="M53" s="5" t="str">
        <f t="shared" si="0"/>
        <v>L</v>
      </c>
      <c r="N53" s="6">
        <v>12.311040000000002</v>
      </c>
      <c r="O53" s="5" t="str">
        <f t="shared" si="1"/>
        <v>M</v>
      </c>
      <c r="P53" s="10">
        <v>81.926400000000015</v>
      </c>
      <c r="Q53" s="5" t="str">
        <f t="shared" si="2"/>
        <v>M</v>
      </c>
      <c r="R53" s="6">
        <v>0.97</v>
      </c>
      <c r="S53" s="5" t="str">
        <f t="shared" si="3"/>
        <v>S</v>
      </c>
      <c r="T53" s="6">
        <v>1.452</v>
      </c>
      <c r="U53" s="5" t="str">
        <f t="shared" si="4"/>
        <v>S</v>
      </c>
      <c r="V53" s="6">
        <v>6.0979999999999999</v>
      </c>
      <c r="W53" s="6" t="str">
        <f t="shared" si="5"/>
        <v>S</v>
      </c>
      <c r="X53" s="6">
        <v>4.944</v>
      </c>
      <c r="Y53" s="5" t="str">
        <f t="shared" si="6"/>
        <v>S</v>
      </c>
    </row>
    <row r="54" spans="1:25" s="2" customFormat="1" ht="18" customHeight="1" x14ac:dyDescent="0.25">
      <c r="A54" s="9">
        <v>1474</v>
      </c>
      <c r="B54" s="1" t="s">
        <v>508</v>
      </c>
      <c r="C54" s="1" t="s">
        <v>487</v>
      </c>
      <c r="D54" s="1" t="s">
        <v>419</v>
      </c>
      <c r="E54" s="1" t="s">
        <v>419</v>
      </c>
      <c r="F54" s="1" t="s">
        <v>418</v>
      </c>
      <c r="G54" s="12" t="s">
        <v>125</v>
      </c>
      <c r="H54" s="1" t="s">
        <v>484</v>
      </c>
      <c r="I54" s="12" t="s">
        <v>0</v>
      </c>
      <c r="J54" s="4">
        <v>8.6999999999999993</v>
      </c>
      <c r="K54" s="4">
        <v>0.19</v>
      </c>
      <c r="L54" s="7">
        <v>0.97499999999999998</v>
      </c>
      <c r="M54" s="5" t="str">
        <f t="shared" si="0"/>
        <v>H</v>
      </c>
      <c r="N54" s="6">
        <v>22</v>
      </c>
      <c r="O54" s="5" t="str">
        <f t="shared" si="1"/>
        <v>M</v>
      </c>
      <c r="P54" s="10">
        <v>76.867200000000011</v>
      </c>
      <c r="Q54" s="5" t="str">
        <f t="shared" si="2"/>
        <v>M</v>
      </c>
      <c r="R54" s="6">
        <v>6.0359999999999996</v>
      </c>
      <c r="S54" s="5" t="str">
        <f t="shared" si="3"/>
        <v>S</v>
      </c>
      <c r="T54" s="6">
        <v>15.36</v>
      </c>
      <c r="U54" s="5" t="str">
        <f t="shared" si="4"/>
        <v>S</v>
      </c>
      <c r="V54" s="6">
        <v>6.4039999999999999</v>
      </c>
      <c r="W54" s="6" t="str">
        <f t="shared" si="5"/>
        <v>S</v>
      </c>
      <c r="X54" s="6">
        <v>7.8760000000000003</v>
      </c>
      <c r="Y54" s="5" t="str">
        <f t="shared" si="6"/>
        <v>S</v>
      </c>
    </row>
    <row r="55" spans="1:25" s="2" customFormat="1" ht="18" customHeight="1" x14ac:dyDescent="0.25">
      <c r="A55" s="9">
        <v>1475</v>
      </c>
      <c r="B55" s="1" t="s">
        <v>507</v>
      </c>
      <c r="C55" s="1" t="s">
        <v>506</v>
      </c>
      <c r="D55" s="1" t="s">
        <v>453</v>
      </c>
      <c r="E55" s="1" t="s">
        <v>419</v>
      </c>
      <c r="F55" s="1" t="s">
        <v>418</v>
      </c>
      <c r="G55" s="12" t="s">
        <v>125</v>
      </c>
      <c r="H55" s="1" t="s">
        <v>176</v>
      </c>
      <c r="I55" s="12" t="s">
        <v>0</v>
      </c>
      <c r="J55" s="4">
        <v>8.4</v>
      </c>
      <c r="K55" s="4">
        <v>0.38</v>
      </c>
      <c r="L55" s="7">
        <v>0.6</v>
      </c>
      <c r="M55" s="5" t="str">
        <f t="shared" si="0"/>
        <v>M</v>
      </c>
      <c r="N55" s="6">
        <v>14</v>
      </c>
      <c r="O55" s="5" t="str">
        <f t="shared" si="1"/>
        <v>M</v>
      </c>
      <c r="P55" s="10">
        <v>91.065600000000003</v>
      </c>
      <c r="Q55" s="5" t="str">
        <f t="shared" si="2"/>
        <v>M</v>
      </c>
      <c r="R55" s="6">
        <v>0.86799999999999999</v>
      </c>
      <c r="S55" s="5" t="str">
        <f t="shared" si="3"/>
        <v>S</v>
      </c>
      <c r="T55" s="6">
        <v>1.3859999999999999</v>
      </c>
      <c r="U55" s="5" t="str">
        <f t="shared" si="4"/>
        <v>S</v>
      </c>
      <c r="V55" s="6">
        <v>6.7080000000000002</v>
      </c>
      <c r="W55" s="6" t="str">
        <f t="shared" si="5"/>
        <v>S</v>
      </c>
      <c r="X55" s="6">
        <v>4.6859999999999999</v>
      </c>
      <c r="Y55" s="5" t="str">
        <f t="shared" si="6"/>
        <v>S</v>
      </c>
    </row>
    <row r="56" spans="1:25" s="2" customFormat="1" ht="18" customHeight="1" x14ac:dyDescent="0.25">
      <c r="A56" s="9">
        <v>1476</v>
      </c>
      <c r="B56" s="1" t="s">
        <v>470</v>
      </c>
      <c r="C56" s="1" t="s">
        <v>505</v>
      </c>
      <c r="D56" s="1" t="s">
        <v>504</v>
      </c>
      <c r="E56" s="1" t="s">
        <v>419</v>
      </c>
      <c r="F56" s="1" t="s">
        <v>418</v>
      </c>
      <c r="G56" s="12" t="s">
        <v>125</v>
      </c>
      <c r="H56" s="1" t="s">
        <v>459</v>
      </c>
      <c r="I56" s="12" t="s">
        <v>0</v>
      </c>
      <c r="J56" s="4">
        <v>8.6999999999999993</v>
      </c>
      <c r="K56" s="4">
        <v>0.46</v>
      </c>
      <c r="L56" s="7">
        <v>0.6</v>
      </c>
      <c r="M56" s="5" t="str">
        <f t="shared" si="0"/>
        <v>M</v>
      </c>
      <c r="N56" s="6">
        <v>14</v>
      </c>
      <c r="O56" s="5" t="str">
        <f t="shared" si="1"/>
        <v>M</v>
      </c>
      <c r="P56" s="10">
        <v>78.716800000000006</v>
      </c>
      <c r="Q56" s="5" t="str">
        <f t="shared" si="2"/>
        <v>M</v>
      </c>
      <c r="R56" s="6">
        <v>1.4079999999999999</v>
      </c>
      <c r="S56" s="5" t="str">
        <f t="shared" si="3"/>
        <v>S</v>
      </c>
      <c r="T56" s="6">
        <v>1.712</v>
      </c>
      <c r="U56" s="5" t="str">
        <f t="shared" si="4"/>
        <v>S</v>
      </c>
      <c r="V56" s="6">
        <v>6.282</v>
      </c>
      <c r="W56" s="6" t="str">
        <f t="shared" si="5"/>
        <v>S</v>
      </c>
      <c r="X56" s="6">
        <v>5.1820000000000004</v>
      </c>
      <c r="Y56" s="5" t="str">
        <f t="shared" si="6"/>
        <v>S</v>
      </c>
    </row>
    <row r="57" spans="1:25" s="2" customFormat="1" ht="18" customHeight="1" x14ac:dyDescent="0.25">
      <c r="A57" s="9">
        <v>1477</v>
      </c>
      <c r="B57" s="1" t="s">
        <v>503</v>
      </c>
      <c r="C57" s="1" t="s">
        <v>463</v>
      </c>
      <c r="D57" s="1" t="s">
        <v>453</v>
      </c>
      <c r="E57" s="1" t="s">
        <v>419</v>
      </c>
      <c r="F57" s="1" t="s">
        <v>418</v>
      </c>
      <c r="G57" s="12" t="s">
        <v>125</v>
      </c>
      <c r="H57" s="1" t="s">
        <v>176</v>
      </c>
      <c r="I57" s="12" t="s">
        <v>0</v>
      </c>
      <c r="J57" s="4">
        <v>8.6999999999999993</v>
      </c>
      <c r="K57" s="4">
        <v>0.41</v>
      </c>
      <c r="L57" s="7">
        <v>0.44999999999999996</v>
      </c>
      <c r="M57" s="5" t="str">
        <f t="shared" si="0"/>
        <v>L</v>
      </c>
      <c r="N57" s="6">
        <v>10.28</v>
      </c>
      <c r="O57" s="5" t="str">
        <f t="shared" si="1"/>
        <v>M</v>
      </c>
      <c r="P57" s="10">
        <v>80.240000000000009</v>
      </c>
      <c r="Q57" s="5" t="str">
        <f t="shared" si="2"/>
        <v>M</v>
      </c>
      <c r="R57" s="6">
        <v>0.95799999999999996</v>
      </c>
      <c r="S57" s="5" t="str">
        <f t="shared" si="3"/>
        <v>S</v>
      </c>
      <c r="T57" s="6">
        <v>1.1759999999999999</v>
      </c>
      <c r="U57" s="5" t="str">
        <f t="shared" si="4"/>
        <v>S</v>
      </c>
      <c r="V57" s="6">
        <v>5.7320000000000002</v>
      </c>
      <c r="W57" s="6" t="str">
        <f t="shared" si="5"/>
        <v>S</v>
      </c>
      <c r="X57" s="6">
        <v>4.1680000000000001</v>
      </c>
      <c r="Y57" s="5" t="str">
        <f t="shared" si="6"/>
        <v>S</v>
      </c>
    </row>
    <row r="58" spans="1:25" s="2" customFormat="1" ht="18" customHeight="1" x14ac:dyDescent="0.25">
      <c r="A58" s="9">
        <v>1478</v>
      </c>
      <c r="B58" s="1" t="s">
        <v>502</v>
      </c>
      <c r="C58" s="1" t="s">
        <v>501</v>
      </c>
      <c r="D58" s="1" t="s">
        <v>420</v>
      </c>
      <c r="E58" s="1" t="s">
        <v>419</v>
      </c>
      <c r="F58" s="1" t="s">
        <v>418</v>
      </c>
      <c r="G58" s="12" t="s">
        <v>125</v>
      </c>
      <c r="H58" s="1" t="s">
        <v>500</v>
      </c>
      <c r="I58" s="12" t="s">
        <v>0</v>
      </c>
      <c r="J58" s="4">
        <v>8.6999999999999993</v>
      </c>
      <c r="K58" s="4">
        <v>0.54</v>
      </c>
      <c r="L58" s="7">
        <v>0.6</v>
      </c>
      <c r="M58" s="5" t="str">
        <f t="shared" si="0"/>
        <v>M</v>
      </c>
      <c r="N58" s="6">
        <v>10.772160000000001</v>
      </c>
      <c r="O58" s="5" t="str">
        <f t="shared" si="1"/>
        <v>M</v>
      </c>
      <c r="P58" s="10">
        <v>88.236800000000002</v>
      </c>
      <c r="Q58" s="5" t="str">
        <f t="shared" si="2"/>
        <v>M</v>
      </c>
      <c r="R58" s="6">
        <v>0.86799999999999999</v>
      </c>
      <c r="S58" s="5" t="str">
        <f t="shared" si="3"/>
        <v>S</v>
      </c>
      <c r="T58" s="6">
        <v>1.306</v>
      </c>
      <c r="U58" s="5" t="str">
        <f t="shared" si="4"/>
        <v>S</v>
      </c>
      <c r="V58" s="6">
        <v>7.0140000000000002</v>
      </c>
      <c r="W58" s="6" t="str">
        <f t="shared" si="5"/>
        <v>S</v>
      </c>
      <c r="X58" s="6">
        <v>5.16</v>
      </c>
      <c r="Y58" s="5" t="str">
        <f t="shared" si="6"/>
        <v>S</v>
      </c>
    </row>
    <row r="59" spans="1:25" s="2" customFormat="1" ht="18" customHeight="1" x14ac:dyDescent="0.25">
      <c r="A59" s="9">
        <v>1479</v>
      </c>
      <c r="B59" s="1" t="s">
        <v>499</v>
      </c>
      <c r="C59" s="1" t="s">
        <v>5</v>
      </c>
      <c r="D59" s="1" t="s">
        <v>453</v>
      </c>
      <c r="E59" s="1" t="s">
        <v>419</v>
      </c>
      <c r="F59" s="1" t="s">
        <v>418</v>
      </c>
      <c r="G59" s="12" t="s">
        <v>125</v>
      </c>
      <c r="H59" s="1" t="s">
        <v>478</v>
      </c>
      <c r="I59" s="12" t="s">
        <v>0</v>
      </c>
      <c r="J59" s="4">
        <v>8.8000000000000007</v>
      </c>
      <c r="K59" s="4">
        <v>0.53</v>
      </c>
      <c r="L59" s="7">
        <v>0.97499999999999998</v>
      </c>
      <c r="M59" s="5" t="str">
        <f t="shared" si="0"/>
        <v>H</v>
      </c>
      <c r="N59" s="6">
        <v>26</v>
      </c>
      <c r="O59" s="5" t="str">
        <f t="shared" si="1"/>
        <v>H</v>
      </c>
      <c r="P59" s="10">
        <v>77.139200000000002</v>
      </c>
      <c r="Q59" s="5" t="str">
        <f t="shared" si="2"/>
        <v>M</v>
      </c>
      <c r="R59" s="6">
        <v>0.82799999999999996</v>
      </c>
      <c r="S59" s="5" t="str">
        <f t="shared" si="3"/>
        <v>S</v>
      </c>
      <c r="T59" s="6">
        <v>1.0620000000000001</v>
      </c>
      <c r="U59" s="5" t="str">
        <f t="shared" si="4"/>
        <v>S</v>
      </c>
      <c r="V59" s="6">
        <v>5.7939999999999996</v>
      </c>
      <c r="W59" s="6" t="str">
        <f t="shared" si="5"/>
        <v>S</v>
      </c>
      <c r="X59" s="6">
        <v>4.3179999999999996</v>
      </c>
      <c r="Y59" s="5" t="str">
        <f t="shared" si="6"/>
        <v>S</v>
      </c>
    </row>
    <row r="60" spans="1:25" s="2" customFormat="1" ht="18" customHeight="1" x14ac:dyDescent="0.25">
      <c r="A60" s="9">
        <v>1480</v>
      </c>
      <c r="B60" s="1" t="s">
        <v>498</v>
      </c>
      <c r="C60" s="1" t="s">
        <v>497</v>
      </c>
      <c r="D60" s="1" t="s">
        <v>419</v>
      </c>
      <c r="E60" s="1" t="s">
        <v>419</v>
      </c>
      <c r="F60" s="1" t="s">
        <v>418</v>
      </c>
      <c r="G60" s="12" t="s">
        <v>125</v>
      </c>
      <c r="H60" s="1" t="s">
        <v>459</v>
      </c>
      <c r="I60" s="12" t="s">
        <v>0</v>
      </c>
      <c r="J60" s="4">
        <v>8.8000000000000007</v>
      </c>
      <c r="K60" s="4">
        <v>0.28000000000000003</v>
      </c>
      <c r="L60" s="7">
        <v>0.15</v>
      </c>
      <c r="M60" s="5" t="str">
        <f t="shared" si="0"/>
        <v>L</v>
      </c>
      <c r="N60" s="6">
        <v>5.1296000000000008</v>
      </c>
      <c r="O60" s="5" t="str">
        <f t="shared" si="1"/>
        <v>L</v>
      </c>
      <c r="P60" s="10">
        <v>123.92320000000001</v>
      </c>
      <c r="Q60" s="5" t="str">
        <f t="shared" si="2"/>
        <v>M</v>
      </c>
      <c r="R60" s="6">
        <v>4.9359999999999999</v>
      </c>
      <c r="S60" s="5" t="str">
        <f t="shared" si="3"/>
        <v>S</v>
      </c>
      <c r="T60" s="6">
        <v>15.72</v>
      </c>
      <c r="U60" s="5" t="str">
        <f t="shared" si="4"/>
        <v>S</v>
      </c>
      <c r="V60" s="6">
        <v>3.718</v>
      </c>
      <c r="W60" s="6" t="str">
        <f t="shared" si="5"/>
        <v>D</v>
      </c>
      <c r="X60" s="6">
        <v>8.1340000000000003</v>
      </c>
      <c r="Y60" s="5" t="str">
        <f t="shared" si="6"/>
        <v>S</v>
      </c>
    </row>
    <row r="61" spans="1:25" s="2" customFormat="1" ht="18" customHeight="1" x14ac:dyDescent="0.25">
      <c r="A61" s="9">
        <v>1481</v>
      </c>
      <c r="B61" s="1" t="s">
        <v>496</v>
      </c>
      <c r="C61" s="1" t="s">
        <v>421</v>
      </c>
      <c r="D61" s="1" t="s">
        <v>420</v>
      </c>
      <c r="E61" s="1" t="s">
        <v>419</v>
      </c>
      <c r="F61" s="1" t="s">
        <v>418</v>
      </c>
      <c r="G61" s="12" t="s">
        <v>125</v>
      </c>
      <c r="H61" s="1" t="s">
        <v>495</v>
      </c>
      <c r="I61" s="12" t="s">
        <v>0</v>
      </c>
      <c r="J61" s="4">
        <v>8.6</v>
      </c>
      <c r="K61" s="4">
        <v>0.43</v>
      </c>
      <c r="L61" s="7">
        <v>0.67499999999999993</v>
      </c>
      <c r="M61" s="5" t="str">
        <f t="shared" si="0"/>
        <v>M</v>
      </c>
      <c r="N61" s="6">
        <v>16.440000000000001</v>
      </c>
      <c r="O61" s="5" t="str">
        <f t="shared" si="1"/>
        <v>M</v>
      </c>
      <c r="P61" s="10">
        <v>71.155200000000008</v>
      </c>
      <c r="Q61" s="5" t="str">
        <f t="shared" si="2"/>
        <v>M</v>
      </c>
      <c r="R61" s="6">
        <v>1.3120000000000001</v>
      </c>
      <c r="S61" s="5" t="str">
        <f t="shared" si="3"/>
        <v>S</v>
      </c>
      <c r="T61" s="6">
        <v>1.744</v>
      </c>
      <c r="U61" s="5" t="str">
        <f t="shared" si="4"/>
        <v>S</v>
      </c>
      <c r="V61" s="6">
        <v>5.1840000000000002</v>
      </c>
      <c r="W61" s="6" t="str">
        <f t="shared" si="5"/>
        <v>S</v>
      </c>
      <c r="X61" s="6">
        <v>4.75</v>
      </c>
      <c r="Y61" s="5" t="str">
        <f t="shared" si="6"/>
        <v>S</v>
      </c>
    </row>
    <row r="62" spans="1:25" s="2" customFormat="1" ht="18" customHeight="1" x14ac:dyDescent="0.25">
      <c r="A62" s="9">
        <v>1482</v>
      </c>
      <c r="B62" s="1" t="s">
        <v>494</v>
      </c>
      <c r="C62" s="1" t="s">
        <v>5</v>
      </c>
      <c r="D62" s="1" t="s">
        <v>453</v>
      </c>
      <c r="E62" s="1" t="s">
        <v>419</v>
      </c>
      <c r="F62" s="1" t="s">
        <v>418</v>
      </c>
      <c r="G62" s="12" t="s">
        <v>125</v>
      </c>
      <c r="H62" s="1" t="s">
        <v>493</v>
      </c>
      <c r="I62" s="12" t="s">
        <v>0</v>
      </c>
      <c r="J62" s="4">
        <v>8.6999999999999993</v>
      </c>
      <c r="K62" s="4">
        <v>0.52</v>
      </c>
      <c r="L62" s="7">
        <v>0.67499999999999993</v>
      </c>
      <c r="M62" s="5" t="str">
        <f t="shared" si="0"/>
        <v>M</v>
      </c>
      <c r="N62" s="6">
        <v>12.88</v>
      </c>
      <c r="O62" s="5" t="str">
        <f t="shared" si="1"/>
        <v>M</v>
      </c>
      <c r="P62" s="10">
        <v>77.193600000000004</v>
      </c>
      <c r="Q62" s="5" t="str">
        <f t="shared" si="2"/>
        <v>M</v>
      </c>
      <c r="R62" s="6">
        <v>0.93</v>
      </c>
      <c r="S62" s="5" t="str">
        <f t="shared" si="3"/>
        <v>S</v>
      </c>
      <c r="T62" s="6">
        <v>0.93200000000000005</v>
      </c>
      <c r="U62" s="5" t="str">
        <f t="shared" si="4"/>
        <v>S</v>
      </c>
      <c r="V62" s="6">
        <v>6.6479999999999997</v>
      </c>
      <c r="W62" s="6" t="str">
        <f t="shared" si="5"/>
        <v>S</v>
      </c>
      <c r="X62" s="6">
        <v>5.0940000000000003</v>
      </c>
      <c r="Y62" s="5" t="str">
        <f t="shared" si="6"/>
        <v>S</v>
      </c>
    </row>
    <row r="63" spans="1:25" s="2" customFormat="1" ht="18" customHeight="1" x14ac:dyDescent="0.25">
      <c r="A63" s="9">
        <v>1483</v>
      </c>
      <c r="B63" s="1" t="s">
        <v>492</v>
      </c>
      <c r="C63" s="1" t="s">
        <v>491</v>
      </c>
      <c r="D63" s="1" t="s">
        <v>453</v>
      </c>
      <c r="E63" s="1" t="s">
        <v>419</v>
      </c>
      <c r="F63" s="1" t="s">
        <v>418</v>
      </c>
      <c r="G63" s="12" t="s">
        <v>125</v>
      </c>
      <c r="H63" s="1" t="s">
        <v>427</v>
      </c>
      <c r="I63" s="12" t="s">
        <v>0</v>
      </c>
      <c r="J63" s="4">
        <v>8.6</v>
      </c>
      <c r="K63" s="4">
        <v>0.44</v>
      </c>
      <c r="L63" s="7">
        <v>0.6</v>
      </c>
      <c r="M63" s="5" t="str">
        <f t="shared" si="0"/>
        <v>M</v>
      </c>
      <c r="N63" s="6">
        <v>8.2073600000000013</v>
      </c>
      <c r="O63" s="5" t="str">
        <f t="shared" si="1"/>
        <v>L</v>
      </c>
      <c r="P63" s="10">
        <v>68.543999999999997</v>
      </c>
      <c r="Q63" s="5" t="str">
        <f t="shared" si="2"/>
        <v>M</v>
      </c>
      <c r="R63" s="6">
        <v>1.732</v>
      </c>
      <c r="S63" s="5" t="str">
        <f t="shared" si="3"/>
        <v>S</v>
      </c>
      <c r="T63" s="6">
        <v>1.3540000000000001</v>
      </c>
      <c r="U63" s="5" t="str">
        <f t="shared" si="4"/>
        <v>S</v>
      </c>
      <c r="V63" s="6">
        <v>6.5860000000000003</v>
      </c>
      <c r="W63" s="6" t="str">
        <f t="shared" si="5"/>
        <v>S</v>
      </c>
      <c r="X63" s="6">
        <v>4.492</v>
      </c>
      <c r="Y63" s="5" t="str">
        <f t="shared" si="6"/>
        <v>S</v>
      </c>
    </row>
    <row r="64" spans="1:25" s="2" customFormat="1" ht="18" customHeight="1" x14ac:dyDescent="0.25">
      <c r="A64" s="9">
        <v>1484</v>
      </c>
      <c r="B64" s="1" t="s">
        <v>490</v>
      </c>
      <c r="C64" s="1" t="s">
        <v>489</v>
      </c>
      <c r="D64" s="1" t="s">
        <v>453</v>
      </c>
      <c r="E64" s="1" t="s">
        <v>419</v>
      </c>
      <c r="F64" s="1" t="s">
        <v>418</v>
      </c>
      <c r="G64" s="12" t="s">
        <v>125</v>
      </c>
      <c r="H64" s="1" t="s">
        <v>488</v>
      </c>
      <c r="I64" s="12" t="s">
        <v>0</v>
      </c>
      <c r="J64" s="4">
        <v>8.6999999999999993</v>
      </c>
      <c r="K64" s="4">
        <v>0.51</v>
      </c>
      <c r="L64" s="7">
        <v>0.74</v>
      </c>
      <c r="M64" s="5" t="str">
        <f t="shared" si="0"/>
        <v>M</v>
      </c>
      <c r="N64" s="6">
        <v>13.39</v>
      </c>
      <c r="O64" s="5" t="str">
        <f t="shared" si="1"/>
        <v>M</v>
      </c>
      <c r="P64" s="10">
        <v>71.97120000000001</v>
      </c>
      <c r="Q64" s="5" t="str">
        <f t="shared" si="2"/>
        <v>M</v>
      </c>
      <c r="R64" s="6">
        <v>1.4419999999999999</v>
      </c>
      <c r="S64" s="5" t="str">
        <f t="shared" si="3"/>
        <v>S</v>
      </c>
      <c r="T64" s="6">
        <v>1.6459999999999999</v>
      </c>
      <c r="U64" s="5" t="str">
        <f t="shared" si="4"/>
        <v>S</v>
      </c>
      <c r="V64" s="6">
        <v>5.4880000000000004</v>
      </c>
      <c r="W64" s="6" t="str">
        <f t="shared" si="5"/>
        <v>S</v>
      </c>
      <c r="X64" s="6">
        <v>5.202</v>
      </c>
      <c r="Y64" s="5" t="str">
        <f t="shared" si="6"/>
        <v>S</v>
      </c>
    </row>
    <row r="65" spans="1:25" s="2" customFormat="1" ht="18" customHeight="1" x14ac:dyDescent="0.25">
      <c r="A65" s="9">
        <v>1485</v>
      </c>
      <c r="B65" s="1" t="s">
        <v>487</v>
      </c>
      <c r="C65" s="1" t="s">
        <v>486</v>
      </c>
      <c r="D65" s="1" t="s">
        <v>485</v>
      </c>
      <c r="E65" s="1" t="s">
        <v>419</v>
      </c>
      <c r="F65" s="1" t="s">
        <v>418</v>
      </c>
      <c r="G65" s="12" t="s">
        <v>125</v>
      </c>
      <c r="H65" s="1" t="s">
        <v>484</v>
      </c>
      <c r="I65" s="12" t="s">
        <v>0</v>
      </c>
      <c r="J65" s="4">
        <v>8.5</v>
      </c>
      <c r="K65" s="4">
        <v>0.27</v>
      </c>
      <c r="L65" s="7">
        <v>0.3</v>
      </c>
      <c r="M65" s="5" t="str">
        <f t="shared" si="0"/>
        <v>L</v>
      </c>
      <c r="N65" s="6">
        <v>13.849920000000001</v>
      </c>
      <c r="O65" s="5" t="str">
        <f t="shared" si="1"/>
        <v>M</v>
      </c>
      <c r="P65" s="10">
        <v>52.169600000000003</v>
      </c>
      <c r="Q65" s="5" t="str">
        <f t="shared" si="2"/>
        <v>L</v>
      </c>
      <c r="R65" s="6">
        <v>2.3639999999999999</v>
      </c>
      <c r="S65" s="5" t="str">
        <f t="shared" si="3"/>
        <v>S</v>
      </c>
      <c r="T65" s="6">
        <v>2.782</v>
      </c>
      <c r="U65" s="5" t="str">
        <f t="shared" si="4"/>
        <v>S</v>
      </c>
      <c r="V65" s="6">
        <v>3.3519999999999999</v>
      </c>
      <c r="W65" s="6" t="str">
        <f t="shared" si="5"/>
        <v>D</v>
      </c>
      <c r="X65" s="6">
        <v>4.5339999999999998</v>
      </c>
      <c r="Y65" s="5" t="str">
        <f t="shared" si="6"/>
        <v>S</v>
      </c>
    </row>
    <row r="66" spans="1:25" s="2" customFormat="1" ht="18" customHeight="1" x14ac:dyDescent="0.25">
      <c r="A66" s="9">
        <v>1486</v>
      </c>
      <c r="B66" s="1" t="s">
        <v>483</v>
      </c>
      <c r="C66" s="1" t="s">
        <v>482</v>
      </c>
      <c r="D66" s="1" t="s">
        <v>453</v>
      </c>
      <c r="E66" s="1" t="s">
        <v>419</v>
      </c>
      <c r="F66" s="1" t="s">
        <v>418</v>
      </c>
      <c r="G66" s="12" t="s">
        <v>125</v>
      </c>
      <c r="H66" s="1" t="s">
        <v>481</v>
      </c>
      <c r="I66" s="12" t="s">
        <v>0</v>
      </c>
      <c r="J66" s="4">
        <v>8.8000000000000007</v>
      </c>
      <c r="K66" s="4">
        <v>0.45</v>
      </c>
      <c r="L66" s="7">
        <v>0.6</v>
      </c>
      <c r="M66" s="5" t="str">
        <f t="shared" si="0"/>
        <v>M</v>
      </c>
      <c r="N66" s="6">
        <v>5.1296000000000008</v>
      </c>
      <c r="O66" s="5" t="str">
        <f t="shared" si="1"/>
        <v>L</v>
      </c>
      <c r="P66" s="10">
        <v>91.555199999999999</v>
      </c>
      <c r="Q66" s="5" t="str">
        <f t="shared" si="2"/>
        <v>M</v>
      </c>
      <c r="R66" s="6">
        <v>0.73599999999999999</v>
      </c>
      <c r="S66" s="5" t="str">
        <f t="shared" si="3"/>
        <v>S</v>
      </c>
      <c r="T66" s="6">
        <v>1.306</v>
      </c>
      <c r="U66" s="5" t="str">
        <f t="shared" si="4"/>
        <v>S</v>
      </c>
      <c r="V66" s="6">
        <v>6.5860000000000003</v>
      </c>
      <c r="W66" s="6" t="str">
        <f t="shared" si="5"/>
        <v>S</v>
      </c>
      <c r="X66" s="6">
        <v>5.16</v>
      </c>
      <c r="Y66" s="5" t="str">
        <f t="shared" si="6"/>
        <v>S</v>
      </c>
    </row>
    <row r="67" spans="1:25" s="2" customFormat="1" ht="18" customHeight="1" x14ac:dyDescent="0.25">
      <c r="A67" s="9">
        <v>1487</v>
      </c>
      <c r="B67" s="1" t="s">
        <v>480</v>
      </c>
      <c r="C67" s="1" t="s">
        <v>479</v>
      </c>
      <c r="D67" s="1" t="s">
        <v>453</v>
      </c>
      <c r="E67" s="1" t="s">
        <v>419</v>
      </c>
      <c r="F67" s="1" t="s">
        <v>418</v>
      </c>
      <c r="G67" s="12" t="s">
        <v>125</v>
      </c>
      <c r="H67" s="1" t="s">
        <v>478</v>
      </c>
      <c r="I67" s="12" t="s">
        <v>0</v>
      </c>
      <c r="J67" s="4">
        <v>8.8000000000000007</v>
      </c>
      <c r="K67" s="4">
        <v>0.51</v>
      </c>
      <c r="L67" s="7">
        <v>0.6</v>
      </c>
      <c r="M67" s="5" t="str">
        <f t="shared" si="0"/>
        <v>M</v>
      </c>
      <c r="N67" s="6">
        <v>5.1296000000000008</v>
      </c>
      <c r="O67" s="5" t="str">
        <f t="shared" si="1"/>
        <v>L</v>
      </c>
      <c r="P67" s="10">
        <v>87.801600000000008</v>
      </c>
      <c r="Q67" s="5" t="str">
        <f t="shared" si="2"/>
        <v>M</v>
      </c>
      <c r="R67" s="6">
        <v>2.6720000000000002</v>
      </c>
      <c r="S67" s="5" t="str">
        <f t="shared" si="3"/>
        <v>S</v>
      </c>
      <c r="T67" s="6">
        <v>2.262</v>
      </c>
      <c r="U67" s="5" t="str">
        <f t="shared" si="4"/>
        <v>S</v>
      </c>
      <c r="V67" s="6">
        <v>5.7939999999999996</v>
      </c>
      <c r="W67" s="6" t="str">
        <f t="shared" si="5"/>
        <v>S</v>
      </c>
      <c r="X67" s="6">
        <v>5.6760000000000002</v>
      </c>
      <c r="Y67" s="5" t="str">
        <f t="shared" si="6"/>
        <v>S</v>
      </c>
    </row>
    <row r="68" spans="1:25" s="2" customFormat="1" ht="18" customHeight="1" x14ac:dyDescent="0.25">
      <c r="A68" s="9">
        <v>1488</v>
      </c>
      <c r="B68" s="1" t="s">
        <v>477</v>
      </c>
      <c r="C68" s="1" t="s">
        <v>476</v>
      </c>
      <c r="D68" s="1" t="s">
        <v>420</v>
      </c>
      <c r="E68" s="1" t="s">
        <v>419</v>
      </c>
      <c r="F68" s="1" t="s">
        <v>418</v>
      </c>
      <c r="G68" s="12" t="s">
        <v>125</v>
      </c>
      <c r="H68" s="1" t="s">
        <v>475</v>
      </c>
      <c r="I68" s="12" t="s">
        <v>0</v>
      </c>
      <c r="J68" s="4">
        <v>8.9</v>
      </c>
      <c r="K68" s="4">
        <v>0.47</v>
      </c>
      <c r="L68" s="7">
        <v>0.6</v>
      </c>
      <c r="M68" s="5" t="str">
        <f t="shared" si="0"/>
        <v>M</v>
      </c>
      <c r="N68" s="6">
        <v>6.155520000000001</v>
      </c>
      <c r="O68" s="5" t="str">
        <f t="shared" si="1"/>
        <v>L</v>
      </c>
      <c r="P68" s="10">
        <v>74.364800000000002</v>
      </c>
      <c r="Q68" s="5" t="str">
        <f t="shared" si="2"/>
        <v>M</v>
      </c>
      <c r="R68" s="6">
        <v>0.73599999999999999</v>
      </c>
      <c r="S68" s="5" t="str">
        <f t="shared" si="3"/>
        <v>S</v>
      </c>
      <c r="T68" s="6">
        <v>1.1100000000000001</v>
      </c>
      <c r="U68" s="5" t="str">
        <f t="shared" si="4"/>
        <v>S</v>
      </c>
      <c r="V68" s="6">
        <v>5.0620000000000003</v>
      </c>
      <c r="W68" s="6" t="str">
        <f t="shared" si="5"/>
        <v>S</v>
      </c>
      <c r="X68" s="6">
        <v>4.1040000000000001</v>
      </c>
      <c r="Y68" s="5" t="str">
        <f t="shared" si="6"/>
        <v>S</v>
      </c>
    </row>
    <row r="69" spans="1:25" s="2" customFormat="1" ht="18" customHeight="1" x14ac:dyDescent="0.25">
      <c r="A69" s="9">
        <v>1489</v>
      </c>
      <c r="B69" s="1" t="s">
        <v>438</v>
      </c>
      <c r="C69" s="1" t="s">
        <v>446</v>
      </c>
      <c r="D69" s="1" t="s">
        <v>420</v>
      </c>
      <c r="E69" s="1" t="s">
        <v>419</v>
      </c>
      <c r="F69" s="1" t="s">
        <v>418</v>
      </c>
      <c r="G69" s="12" t="s">
        <v>125</v>
      </c>
      <c r="H69" s="1" t="s">
        <v>474</v>
      </c>
      <c r="I69" s="12" t="s">
        <v>0</v>
      </c>
      <c r="J69" s="4">
        <v>8.6</v>
      </c>
      <c r="K69" s="4">
        <v>0.39</v>
      </c>
      <c r="L69" s="7">
        <v>0.74</v>
      </c>
      <c r="M69" s="5" t="str">
        <f t="shared" ref="M69:M132" si="7">IF(L69&gt;0.75,"H",IF(L69&gt;0.5,"M","L"))</f>
        <v>M</v>
      </c>
      <c r="N69" s="6">
        <v>5.1296000000000008</v>
      </c>
      <c r="O69" s="5" t="str">
        <f t="shared" ref="O69:O132" si="8">IF(N69&gt;23.2,"H",IF(N69&gt;9.3,"M","L"))</f>
        <v>L</v>
      </c>
      <c r="P69" s="10">
        <v>84.156800000000004</v>
      </c>
      <c r="Q69" s="5" t="str">
        <f t="shared" ref="Q69:Q132" si="9">IF(P69&gt;136,"H",IF(P69&gt;58.4,"M","L"))</f>
        <v>M</v>
      </c>
      <c r="R69" s="6">
        <v>0.67</v>
      </c>
      <c r="S69" s="5" t="str">
        <f t="shared" ref="S69:S132" si="10">IF(R69&gt;0.6,"S","D")</f>
        <v>S</v>
      </c>
      <c r="T69" s="6">
        <v>0.93200000000000005</v>
      </c>
      <c r="U69" s="5" t="str">
        <f t="shared" ref="U69:U132" si="11">IF(T69&gt;0.2,"S","D")</f>
        <v>S</v>
      </c>
      <c r="V69" s="6">
        <v>5.61</v>
      </c>
      <c r="W69" s="6" t="str">
        <f t="shared" ref="W69:W132" si="12">IF(V69&gt;4.5,"S","D")</f>
        <v>S</v>
      </c>
      <c r="X69" s="6">
        <v>4.2759999999999998</v>
      </c>
      <c r="Y69" s="5" t="str">
        <f t="shared" ref="Y69:Y132" si="13">IF(X69&gt;2,"S","D")</f>
        <v>S</v>
      </c>
    </row>
    <row r="70" spans="1:25" s="2" customFormat="1" ht="18" customHeight="1" x14ac:dyDescent="0.25">
      <c r="A70" s="9">
        <v>1490</v>
      </c>
      <c r="B70" s="1" t="s">
        <v>473</v>
      </c>
      <c r="C70" s="1" t="s">
        <v>472</v>
      </c>
      <c r="D70" s="1" t="s">
        <v>420</v>
      </c>
      <c r="E70" s="1" t="s">
        <v>419</v>
      </c>
      <c r="F70" s="1" t="s">
        <v>418</v>
      </c>
      <c r="G70" s="12" t="s">
        <v>125</v>
      </c>
      <c r="H70" s="1" t="s">
        <v>471</v>
      </c>
      <c r="I70" s="12" t="s">
        <v>0</v>
      </c>
      <c r="J70" s="4">
        <v>8.8000000000000007</v>
      </c>
      <c r="K70" s="4">
        <v>0.57999999999999996</v>
      </c>
      <c r="L70" s="7">
        <v>0.6</v>
      </c>
      <c r="M70" s="5" t="str">
        <f t="shared" si="7"/>
        <v>M</v>
      </c>
      <c r="N70" s="6">
        <v>17.953600000000002</v>
      </c>
      <c r="O70" s="5" t="str">
        <f t="shared" si="8"/>
        <v>M</v>
      </c>
      <c r="P70" s="10">
        <v>86.822400000000016</v>
      </c>
      <c r="Q70" s="5" t="str">
        <f t="shared" si="9"/>
        <v>M</v>
      </c>
      <c r="R70" s="6">
        <v>1.0780000000000001</v>
      </c>
      <c r="S70" s="5" t="str">
        <f t="shared" si="10"/>
        <v>S</v>
      </c>
      <c r="T70" s="6">
        <v>1.468</v>
      </c>
      <c r="U70" s="5" t="str">
        <f t="shared" si="11"/>
        <v>S</v>
      </c>
      <c r="V70" s="6">
        <v>6.0979999999999999</v>
      </c>
      <c r="W70" s="6" t="str">
        <f t="shared" si="12"/>
        <v>S</v>
      </c>
      <c r="X70" s="6">
        <v>6.7759999999999998</v>
      </c>
      <c r="Y70" s="5" t="str">
        <f t="shared" si="13"/>
        <v>S</v>
      </c>
    </row>
    <row r="71" spans="1:25" s="2" customFormat="1" ht="18" customHeight="1" x14ac:dyDescent="0.25">
      <c r="A71" s="9">
        <v>1491</v>
      </c>
      <c r="B71" s="1" t="s">
        <v>470</v>
      </c>
      <c r="C71" s="1" t="s">
        <v>469</v>
      </c>
      <c r="D71" s="1" t="s">
        <v>420</v>
      </c>
      <c r="E71" s="1" t="s">
        <v>419</v>
      </c>
      <c r="F71" s="1" t="s">
        <v>418</v>
      </c>
      <c r="G71" s="12" t="s">
        <v>125</v>
      </c>
      <c r="H71" s="1" t="s">
        <v>468</v>
      </c>
      <c r="I71" s="12" t="s">
        <v>0</v>
      </c>
      <c r="J71" s="4">
        <v>8.9</v>
      </c>
      <c r="K71" s="4">
        <v>0.56000000000000005</v>
      </c>
      <c r="L71" s="7">
        <v>0.74</v>
      </c>
      <c r="M71" s="5" t="str">
        <f t="shared" si="7"/>
        <v>M</v>
      </c>
      <c r="N71" s="6">
        <v>5.1296000000000008</v>
      </c>
      <c r="O71" s="5" t="str">
        <f t="shared" si="8"/>
        <v>L</v>
      </c>
      <c r="P71" s="10">
        <v>84.537599999999998</v>
      </c>
      <c r="Q71" s="5" t="str">
        <f t="shared" si="9"/>
        <v>M</v>
      </c>
      <c r="R71" s="6">
        <v>0.998</v>
      </c>
      <c r="S71" s="5" t="str">
        <f t="shared" si="10"/>
        <v>S</v>
      </c>
      <c r="T71" s="6">
        <v>1.24</v>
      </c>
      <c r="U71" s="5" t="str">
        <f t="shared" si="11"/>
        <v>S</v>
      </c>
      <c r="V71" s="6">
        <v>5.7320000000000002</v>
      </c>
      <c r="W71" s="6" t="str">
        <f t="shared" si="12"/>
        <v>S</v>
      </c>
      <c r="X71" s="6">
        <v>6.7320000000000002</v>
      </c>
      <c r="Y71" s="5" t="str">
        <f t="shared" si="13"/>
        <v>S</v>
      </c>
    </row>
    <row r="72" spans="1:25" s="2" customFormat="1" ht="18" customHeight="1" x14ac:dyDescent="0.25">
      <c r="A72" s="9">
        <v>1492</v>
      </c>
      <c r="B72" s="1" t="s">
        <v>467</v>
      </c>
      <c r="C72" s="1" t="s">
        <v>466</v>
      </c>
      <c r="D72" s="1" t="s">
        <v>420</v>
      </c>
      <c r="E72" s="1" t="s">
        <v>419</v>
      </c>
      <c r="F72" s="1" t="s">
        <v>418</v>
      </c>
      <c r="G72" s="12" t="s">
        <v>125</v>
      </c>
      <c r="H72" s="1" t="s">
        <v>465</v>
      </c>
      <c r="I72" s="12" t="s">
        <v>0</v>
      </c>
      <c r="J72" s="4">
        <v>8.8000000000000007</v>
      </c>
      <c r="K72" s="4">
        <v>0.56000000000000005</v>
      </c>
      <c r="L72" s="7">
        <v>0.6</v>
      </c>
      <c r="M72" s="5" t="str">
        <f t="shared" si="7"/>
        <v>M</v>
      </c>
      <c r="N72" s="6">
        <v>10.772160000000001</v>
      </c>
      <c r="O72" s="5" t="str">
        <f t="shared" si="8"/>
        <v>M</v>
      </c>
      <c r="P72" s="10">
        <v>91.664000000000016</v>
      </c>
      <c r="Q72" s="5" t="str">
        <f t="shared" si="9"/>
        <v>M</v>
      </c>
      <c r="R72" s="6">
        <v>1.1060000000000001</v>
      </c>
      <c r="S72" s="5" t="str">
        <f t="shared" si="10"/>
        <v>S</v>
      </c>
      <c r="T72" s="6">
        <v>1.256</v>
      </c>
      <c r="U72" s="5" t="str">
        <f t="shared" si="11"/>
        <v>S</v>
      </c>
      <c r="V72" s="6">
        <v>5.8540000000000001</v>
      </c>
      <c r="W72" s="6" t="str">
        <f t="shared" si="12"/>
        <v>S</v>
      </c>
      <c r="X72" s="6">
        <v>5.742</v>
      </c>
      <c r="Y72" s="5" t="str">
        <f t="shared" si="13"/>
        <v>S</v>
      </c>
    </row>
    <row r="73" spans="1:25" s="2" customFormat="1" ht="18" customHeight="1" x14ac:dyDescent="0.25">
      <c r="A73" s="9">
        <v>1493</v>
      </c>
      <c r="B73" s="1" t="s">
        <v>464</v>
      </c>
      <c r="C73" s="1" t="s">
        <v>463</v>
      </c>
      <c r="D73" s="1" t="s">
        <v>453</v>
      </c>
      <c r="E73" s="1" t="s">
        <v>419</v>
      </c>
      <c r="F73" s="1" t="s">
        <v>418</v>
      </c>
      <c r="G73" s="12" t="s">
        <v>125</v>
      </c>
      <c r="H73" s="1" t="s">
        <v>462</v>
      </c>
      <c r="I73" s="12" t="s">
        <v>0</v>
      </c>
      <c r="J73" s="4">
        <v>8.6999999999999993</v>
      </c>
      <c r="K73" s="4">
        <v>0.49</v>
      </c>
      <c r="L73" s="7">
        <v>0.6</v>
      </c>
      <c r="M73" s="5" t="str">
        <f t="shared" si="7"/>
        <v>M</v>
      </c>
      <c r="N73" s="6">
        <v>14.22</v>
      </c>
      <c r="O73" s="5" t="str">
        <f t="shared" si="8"/>
        <v>M</v>
      </c>
      <c r="P73" s="10">
        <v>85.625600000000006</v>
      </c>
      <c r="Q73" s="5" t="str">
        <f t="shared" si="9"/>
        <v>M</v>
      </c>
      <c r="R73" s="6">
        <v>0.76400000000000001</v>
      </c>
      <c r="S73" s="5" t="str">
        <f t="shared" si="10"/>
        <v>S</v>
      </c>
      <c r="T73" s="6">
        <v>1.208</v>
      </c>
      <c r="U73" s="5" t="str">
        <f t="shared" si="11"/>
        <v>S</v>
      </c>
      <c r="V73" s="6">
        <v>5.61</v>
      </c>
      <c r="W73" s="6" t="str">
        <f t="shared" si="12"/>
        <v>S</v>
      </c>
      <c r="X73" s="6">
        <v>5.16</v>
      </c>
      <c r="Y73" s="5" t="str">
        <f t="shared" si="13"/>
        <v>S</v>
      </c>
    </row>
    <row r="74" spans="1:25" s="2" customFormat="1" ht="18" customHeight="1" x14ac:dyDescent="0.25">
      <c r="A74" s="9">
        <v>1494</v>
      </c>
      <c r="B74" s="1" t="s">
        <v>461</v>
      </c>
      <c r="C74" s="1" t="s">
        <v>460</v>
      </c>
      <c r="D74" s="1" t="s">
        <v>420</v>
      </c>
      <c r="E74" s="1" t="s">
        <v>419</v>
      </c>
      <c r="F74" s="1" t="s">
        <v>418</v>
      </c>
      <c r="G74" s="12" t="s">
        <v>125</v>
      </c>
      <c r="H74" s="1" t="s">
        <v>459</v>
      </c>
      <c r="I74" s="12" t="s">
        <v>0</v>
      </c>
      <c r="J74" s="4">
        <v>8.6</v>
      </c>
      <c r="K74" s="4">
        <v>0.39</v>
      </c>
      <c r="L74" s="7">
        <v>0.67499999999999993</v>
      </c>
      <c r="M74" s="5" t="str">
        <f t="shared" si="7"/>
        <v>M</v>
      </c>
      <c r="N74" s="6">
        <v>18.265999999999998</v>
      </c>
      <c r="O74" s="5" t="str">
        <f t="shared" si="8"/>
        <v>M</v>
      </c>
      <c r="P74" s="10">
        <v>78.227200000000011</v>
      </c>
      <c r="Q74" s="5" t="str">
        <f t="shared" si="9"/>
        <v>M</v>
      </c>
      <c r="R74" s="6">
        <v>0.98599999999999999</v>
      </c>
      <c r="S74" s="5" t="str">
        <f t="shared" si="10"/>
        <v>S</v>
      </c>
      <c r="T74" s="6">
        <v>1.484</v>
      </c>
      <c r="U74" s="5" t="str">
        <f t="shared" si="11"/>
        <v>S</v>
      </c>
      <c r="V74" s="6">
        <v>4.694</v>
      </c>
      <c r="W74" s="6" t="str">
        <f t="shared" si="12"/>
        <v>S</v>
      </c>
      <c r="X74" s="6">
        <v>5.3760000000000003</v>
      </c>
      <c r="Y74" s="5" t="str">
        <f t="shared" si="13"/>
        <v>S</v>
      </c>
    </row>
    <row r="75" spans="1:25" s="2" customFormat="1" ht="18" customHeight="1" x14ac:dyDescent="0.25">
      <c r="A75" s="9">
        <v>1495</v>
      </c>
      <c r="B75" s="1" t="s">
        <v>458</v>
      </c>
      <c r="C75" s="1" t="s">
        <v>457</v>
      </c>
      <c r="D75" s="1" t="s">
        <v>453</v>
      </c>
      <c r="E75" s="1" t="s">
        <v>419</v>
      </c>
      <c r="F75" s="1" t="s">
        <v>418</v>
      </c>
      <c r="G75" s="12" t="s">
        <v>125</v>
      </c>
      <c r="H75" s="1" t="s">
        <v>456</v>
      </c>
      <c r="I75" s="12" t="s">
        <v>0</v>
      </c>
      <c r="J75" s="4">
        <v>8.8000000000000007</v>
      </c>
      <c r="K75" s="4">
        <v>0.39</v>
      </c>
      <c r="L75" s="7">
        <v>0.44999999999999996</v>
      </c>
      <c r="M75" s="5" t="str">
        <f t="shared" si="7"/>
        <v>L</v>
      </c>
      <c r="N75" s="6">
        <v>14.27</v>
      </c>
      <c r="O75" s="5" t="str">
        <f t="shared" si="8"/>
        <v>M</v>
      </c>
      <c r="P75" s="10">
        <v>70.176000000000002</v>
      </c>
      <c r="Q75" s="5" t="str">
        <f t="shared" si="9"/>
        <v>M</v>
      </c>
      <c r="R75" s="6">
        <v>0.95799999999999996</v>
      </c>
      <c r="S75" s="5" t="str">
        <f t="shared" si="10"/>
        <v>S</v>
      </c>
      <c r="T75" s="6">
        <v>1.24</v>
      </c>
      <c r="U75" s="5" t="str">
        <f t="shared" si="11"/>
        <v>S</v>
      </c>
      <c r="V75" s="6">
        <v>4.7560000000000002</v>
      </c>
      <c r="W75" s="6" t="str">
        <f t="shared" si="12"/>
        <v>S</v>
      </c>
      <c r="X75" s="6">
        <v>4.8140000000000001</v>
      </c>
      <c r="Y75" s="5" t="str">
        <f t="shared" si="13"/>
        <v>S</v>
      </c>
    </row>
    <row r="76" spans="1:25" s="2" customFormat="1" ht="18" customHeight="1" x14ac:dyDescent="0.25">
      <c r="A76" s="9">
        <v>1496</v>
      </c>
      <c r="B76" s="1" t="s">
        <v>455</v>
      </c>
      <c r="C76" s="1" t="s">
        <v>454</v>
      </c>
      <c r="D76" s="1" t="s">
        <v>453</v>
      </c>
      <c r="E76" s="1" t="s">
        <v>419</v>
      </c>
      <c r="F76" s="1" t="s">
        <v>418</v>
      </c>
      <c r="G76" s="12" t="s">
        <v>125</v>
      </c>
      <c r="H76" s="1" t="s">
        <v>452</v>
      </c>
      <c r="I76" s="12" t="s">
        <v>0</v>
      </c>
      <c r="J76" s="4">
        <v>8.6999999999999993</v>
      </c>
      <c r="K76" s="4">
        <v>0.54</v>
      </c>
      <c r="L76" s="7">
        <v>0.6</v>
      </c>
      <c r="M76" s="5" t="str">
        <f t="shared" si="7"/>
        <v>M</v>
      </c>
      <c r="N76" s="6">
        <v>13.99</v>
      </c>
      <c r="O76" s="5" t="str">
        <f t="shared" si="8"/>
        <v>M</v>
      </c>
      <c r="P76" s="10">
        <v>91.17440000000002</v>
      </c>
      <c r="Q76" s="5" t="str">
        <f t="shared" si="9"/>
        <v>M</v>
      </c>
      <c r="R76" s="6">
        <v>1.0900000000000001</v>
      </c>
      <c r="S76" s="5" t="str">
        <f t="shared" si="10"/>
        <v>S</v>
      </c>
      <c r="T76" s="6">
        <v>1.256</v>
      </c>
      <c r="U76" s="5" t="str">
        <f t="shared" si="11"/>
        <v>S</v>
      </c>
      <c r="V76" s="6">
        <v>6.3419999999999996</v>
      </c>
      <c r="W76" s="6" t="str">
        <f t="shared" si="12"/>
        <v>S</v>
      </c>
      <c r="X76" s="6">
        <v>5.6980000000000004</v>
      </c>
      <c r="Y76" s="5" t="str">
        <f t="shared" si="13"/>
        <v>S</v>
      </c>
    </row>
    <row r="77" spans="1:25" s="2" customFormat="1" ht="18" customHeight="1" x14ac:dyDescent="0.25">
      <c r="A77" s="9">
        <v>1497</v>
      </c>
      <c r="B77" s="1" t="s">
        <v>451</v>
      </c>
      <c r="C77" s="1" t="s">
        <v>450</v>
      </c>
      <c r="D77" s="1" t="s">
        <v>420</v>
      </c>
      <c r="E77" s="1" t="s">
        <v>419</v>
      </c>
      <c r="F77" s="1" t="s">
        <v>418</v>
      </c>
      <c r="G77" s="12" t="s">
        <v>125</v>
      </c>
      <c r="H77" s="1" t="s">
        <v>449</v>
      </c>
      <c r="I77" s="12" t="s">
        <v>0</v>
      </c>
      <c r="J77" s="4">
        <v>8.8000000000000007</v>
      </c>
      <c r="K77" s="4">
        <v>0.47</v>
      </c>
      <c r="L77" s="7">
        <v>0.67499999999999993</v>
      </c>
      <c r="M77" s="5" t="str">
        <f t="shared" si="7"/>
        <v>M</v>
      </c>
      <c r="N77" s="6">
        <v>17.88</v>
      </c>
      <c r="O77" s="5" t="str">
        <f t="shared" si="8"/>
        <v>M</v>
      </c>
      <c r="P77" s="10">
        <v>85.13600000000001</v>
      </c>
      <c r="Q77" s="5" t="str">
        <f t="shared" si="9"/>
        <v>M</v>
      </c>
      <c r="R77" s="6">
        <v>1.01</v>
      </c>
      <c r="S77" s="5" t="str">
        <f t="shared" si="10"/>
        <v>S</v>
      </c>
      <c r="T77" s="6">
        <v>1.5</v>
      </c>
      <c r="U77" s="5" t="str">
        <f t="shared" si="11"/>
        <v>S</v>
      </c>
      <c r="V77" s="6">
        <v>6.6479999999999997</v>
      </c>
      <c r="W77" s="6" t="str">
        <f t="shared" si="12"/>
        <v>S</v>
      </c>
      <c r="X77" s="6">
        <v>5.31</v>
      </c>
      <c r="Y77" s="5" t="str">
        <f t="shared" si="13"/>
        <v>S</v>
      </c>
    </row>
    <row r="78" spans="1:25" s="2" customFormat="1" ht="18" customHeight="1" x14ac:dyDescent="0.25">
      <c r="A78" s="9">
        <v>1498</v>
      </c>
      <c r="B78" s="1" t="s">
        <v>142</v>
      </c>
      <c r="C78" s="1" t="s">
        <v>443</v>
      </c>
      <c r="D78" s="1" t="s">
        <v>420</v>
      </c>
      <c r="E78" s="1" t="s">
        <v>419</v>
      </c>
      <c r="F78" s="1" t="s">
        <v>418</v>
      </c>
      <c r="G78" s="12" t="s">
        <v>125</v>
      </c>
      <c r="H78" s="1" t="s">
        <v>448</v>
      </c>
      <c r="I78" s="12" t="s">
        <v>0</v>
      </c>
      <c r="J78" s="4">
        <v>8.9</v>
      </c>
      <c r="K78" s="4">
        <v>0.47</v>
      </c>
      <c r="L78" s="7">
        <v>0.6</v>
      </c>
      <c r="M78" s="5" t="str">
        <f t="shared" si="7"/>
        <v>M</v>
      </c>
      <c r="N78" s="6">
        <v>14.28</v>
      </c>
      <c r="O78" s="5" t="str">
        <f t="shared" si="8"/>
        <v>M</v>
      </c>
      <c r="P78" s="10">
        <v>81.110400000000013</v>
      </c>
      <c r="Q78" s="5" t="str">
        <f t="shared" si="9"/>
        <v>M</v>
      </c>
      <c r="R78" s="6">
        <v>1.1739999999999999</v>
      </c>
      <c r="S78" s="5" t="str">
        <f t="shared" si="10"/>
        <v>S</v>
      </c>
      <c r="T78" s="6">
        <v>1.5640000000000001</v>
      </c>
      <c r="U78" s="5" t="str">
        <f t="shared" si="11"/>
        <v>S</v>
      </c>
      <c r="V78" s="6">
        <v>5.7939999999999996</v>
      </c>
      <c r="W78" s="6" t="str">
        <f t="shared" si="12"/>
        <v>S</v>
      </c>
      <c r="X78" s="6">
        <v>5.202</v>
      </c>
      <c r="Y78" s="5" t="str">
        <f t="shared" si="13"/>
        <v>S</v>
      </c>
    </row>
    <row r="79" spans="1:25" s="2" customFormat="1" ht="18" customHeight="1" x14ac:dyDescent="0.25">
      <c r="A79" s="9">
        <v>1499</v>
      </c>
      <c r="B79" s="1" t="s">
        <v>447</v>
      </c>
      <c r="C79" s="1" t="s">
        <v>446</v>
      </c>
      <c r="D79" s="1" t="s">
        <v>420</v>
      </c>
      <c r="E79" s="1" t="s">
        <v>419</v>
      </c>
      <c r="F79" s="1" t="s">
        <v>418</v>
      </c>
      <c r="G79" s="12" t="s">
        <v>125</v>
      </c>
      <c r="H79" s="1" t="s">
        <v>445</v>
      </c>
      <c r="I79" s="12" t="s">
        <v>0</v>
      </c>
      <c r="J79" s="4">
        <v>8.8000000000000007</v>
      </c>
      <c r="K79" s="4">
        <v>0.48</v>
      </c>
      <c r="L79" s="7">
        <v>0.6</v>
      </c>
      <c r="M79" s="5" t="str">
        <f t="shared" si="7"/>
        <v>M</v>
      </c>
      <c r="N79" s="6">
        <v>24</v>
      </c>
      <c r="O79" s="5" t="str">
        <f t="shared" si="8"/>
        <v>H</v>
      </c>
      <c r="P79" s="10">
        <v>78.662400000000005</v>
      </c>
      <c r="Q79" s="5" t="str">
        <f t="shared" si="9"/>
        <v>M</v>
      </c>
      <c r="R79" s="6">
        <v>0.874</v>
      </c>
      <c r="S79" s="5" t="str">
        <f t="shared" si="10"/>
        <v>S</v>
      </c>
      <c r="T79" s="6">
        <v>1.1599999999999999</v>
      </c>
      <c r="U79" s="5" t="str">
        <f t="shared" si="11"/>
        <v>S</v>
      </c>
      <c r="V79" s="6">
        <v>5</v>
      </c>
      <c r="W79" s="6" t="str">
        <f t="shared" si="12"/>
        <v>S</v>
      </c>
      <c r="X79" s="6">
        <v>4.5119999999999996</v>
      </c>
      <c r="Y79" s="5" t="str">
        <f t="shared" si="13"/>
        <v>S</v>
      </c>
    </row>
    <row r="80" spans="1:25" s="2" customFormat="1" ht="18" customHeight="1" x14ac:dyDescent="0.25">
      <c r="A80" s="9">
        <v>1500</v>
      </c>
      <c r="B80" s="1" t="s">
        <v>444</v>
      </c>
      <c r="C80" s="1" t="s">
        <v>443</v>
      </c>
      <c r="D80" s="1" t="s">
        <v>420</v>
      </c>
      <c r="E80" s="1" t="s">
        <v>419</v>
      </c>
      <c r="F80" s="1" t="s">
        <v>418</v>
      </c>
      <c r="G80" s="12" t="s">
        <v>125</v>
      </c>
      <c r="H80" s="1" t="s">
        <v>442</v>
      </c>
      <c r="I80" s="12" t="s">
        <v>0</v>
      </c>
      <c r="J80" s="4">
        <v>8.8000000000000007</v>
      </c>
      <c r="K80" s="4">
        <v>0.49</v>
      </c>
      <c r="L80" s="7">
        <v>0.82499999999999996</v>
      </c>
      <c r="M80" s="5" t="str">
        <f t="shared" si="7"/>
        <v>H</v>
      </c>
      <c r="N80" s="6">
        <v>8.720320000000001</v>
      </c>
      <c r="O80" s="5" t="str">
        <f t="shared" si="8"/>
        <v>L</v>
      </c>
      <c r="P80" s="10">
        <v>74.364800000000002</v>
      </c>
      <c r="Q80" s="5" t="str">
        <f t="shared" si="9"/>
        <v>M</v>
      </c>
      <c r="R80" s="6">
        <v>0.90200000000000002</v>
      </c>
      <c r="S80" s="5" t="str">
        <f t="shared" si="10"/>
        <v>S</v>
      </c>
      <c r="T80" s="6">
        <v>1.1599999999999999</v>
      </c>
      <c r="U80" s="5" t="str">
        <f t="shared" si="11"/>
        <v>S</v>
      </c>
      <c r="V80" s="6">
        <v>5.1219999999999999</v>
      </c>
      <c r="W80" s="6" t="str">
        <f t="shared" si="12"/>
        <v>S</v>
      </c>
      <c r="X80" s="6">
        <v>4.75</v>
      </c>
      <c r="Y80" s="5" t="str">
        <f t="shared" si="13"/>
        <v>S</v>
      </c>
    </row>
    <row r="81" spans="1:25" s="2" customFormat="1" ht="18" customHeight="1" x14ac:dyDescent="0.25">
      <c r="A81" s="9">
        <v>1501</v>
      </c>
      <c r="B81" s="1" t="s">
        <v>441</v>
      </c>
      <c r="C81" s="1" t="s">
        <v>440</v>
      </c>
      <c r="D81" s="1" t="s">
        <v>420</v>
      </c>
      <c r="E81" s="1" t="s">
        <v>419</v>
      </c>
      <c r="F81" s="1" t="s">
        <v>418</v>
      </c>
      <c r="G81" s="12" t="s">
        <v>125</v>
      </c>
      <c r="H81" s="1" t="s">
        <v>437</v>
      </c>
      <c r="I81" s="12" t="s">
        <v>0</v>
      </c>
      <c r="J81" s="4">
        <v>8.8000000000000007</v>
      </c>
      <c r="K81" s="4">
        <v>0.47</v>
      </c>
      <c r="L81" s="7">
        <v>0.44999999999999996</v>
      </c>
      <c r="M81" s="5" t="str">
        <f t="shared" si="7"/>
        <v>L</v>
      </c>
      <c r="N81" s="6">
        <v>16.55</v>
      </c>
      <c r="O81" s="5" t="str">
        <f t="shared" si="8"/>
        <v>M</v>
      </c>
      <c r="P81" s="10">
        <v>79.478400000000008</v>
      </c>
      <c r="Q81" s="5" t="str">
        <f t="shared" si="9"/>
        <v>M</v>
      </c>
      <c r="R81" s="6">
        <v>1.494</v>
      </c>
      <c r="S81" s="5" t="str">
        <f t="shared" si="10"/>
        <v>S</v>
      </c>
      <c r="T81" s="6">
        <v>1.4359999999999999</v>
      </c>
      <c r="U81" s="5" t="str">
        <f t="shared" si="11"/>
        <v>S</v>
      </c>
      <c r="V81" s="6">
        <v>4.7560000000000002</v>
      </c>
      <c r="W81" s="6" t="str">
        <f t="shared" si="12"/>
        <v>S</v>
      </c>
      <c r="X81" s="6">
        <v>5.03</v>
      </c>
      <c r="Y81" s="5" t="str">
        <f t="shared" si="13"/>
        <v>S</v>
      </c>
    </row>
    <row r="82" spans="1:25" s="2" customFormat="1" ht="18" customHeight="1" x14ac:dyDescent="0.25">
      <c r="A82" s="9">
        <v>1502</v>
      </c>
      <c r="B82" s="1" t="s">
        <v>439</v>
      </c>
      <c r="C82" s="1" t="s">
        <v>438</v>
      </c>
      <c r="D82" s="1" t="s">
        <v>420</v>
      </c>
      <c r="E82" s="1" t="s">
        <v>419</v>
      </c>
      <c r="F82" s="1" t="s">
        <v>418</v>
      </c>
      <c r="G82" s="12" t="s">
        <v>125</v>
      </c>
      <c r="H82" s="1" t="s">
        <v>437</v>
      </c>
      <c r="I82" s="12" t="s">
        <v>0</v>
      </c>
      <c r="J82" s="8">
        <v>9</v>
      </c>
      <c r="K82" s="4">
        <v>0.59</v>
      </c>
      <c r="L82" s="7">
        <v>0.6</v>
      </c>
      <c r="M82" s="5" t="str">
        <f t="shared" si="7"/>
        <v>M</v>
      </c>
      <c r="N82" s="6">
        <v>18.559999999999999</v>
      </c>
      <c r="O82" s="5" t="str">
        <f t="shared" si="8"/>
        <v>M</v>
      </c>
      <c r="P82" s="10">
        <v>103.90400000000001</v>
      </c>
      <c r="Q82" s="5" t="str">
        <f t="shared" si="9"/>
        <v>M</v>
      </c>
      <c r="R82" s="6">
        <v>0.85599999999999998</v>
      </c>
      <c r="S82" s="5" t="str">
        <f t="shared" si="10"/>
        <v>S</v>
      </c>
      <c r="T82" s="6">
        <v>1.224</v>
      </c>
      <c r="U82" s="5" t="str">
        <f t="shared" si="11"/>
        <v>S</v>
      </c>
      <c r="V82" s="6">
        <v>5.7320000000000002</v>
      </c>
      <c r="W82" s="6" t="str">
        <f t="shared" si="12"/>
        <v>S</v>
      </c>
      <c r="X82" s="6">
        <v>5.6980000000000004</v>
      </c>
      <c r="Y82" s="5" t="str">
        <f t="shared" si="13"/>
        <v>S</v>
      </c>
    </row>
    <row r="83" spans="1:25" s="2" customFormat="1" ht="18" customHeight="1" x14ac:dyDescent="0.25">
      <c r="A83" s="9">
        <v>1503</v>
      </c>
      <c r="B83" s="1" t="s">
        <v>436</v>
      </c>
      <c r="C83" s="1" t="s">
        <v>435</v>
      </c>
      <c r="D83" s="1" t="s">
        <v>420</v>
      </c>
      <c r="E83" s="1" t="s">
        <v>419</v>
      </c>
      <c r="F83" s="1" t="s">
        <v>418</v>
      </c>
      <c r="G83" s="12" t="s">
        <v>125</v>
      </c>
      <c r="H83" s="1" t="s">
        <v>434</v>
      </c>
      <c r="I83" s="12" t="s">
        <v>0</v>
      </c>
      <c r="J83" s="4">
        <v>8.8000000000000007</v>
      </c>
      <c r="K83" s="4">
        <v>0.56999999999999995</v>
      </c>
      <c r="L83" s="7">
        <v>0.6</v>
      </c>
      <c r="M83" s="5" t="str">
        <f t="shared" si="7"/>
        <v>M</v>
      </c>
      <c r="N83" s="7">
        <v>26</v>
      </c>
      <c r="O83" s="3" t="str">
        <f t="shared" si="8"/>
        <v>H</v>
      </c>
      <c r="P83" s="10">
        <v>95.798400000000001</v>
      </c>
      <c r="Q83" s="5" t="str">
        <f t="shared" si="9"/>
        <v>M</v>
      </c>
      <c r="R83" s="6">
        <v>0.97</v>
      </c>
      <c r="S83" s="5" t="str">
        <f t="shared" si="10"/>
        <v>S</v>
      </c>
      <c r="T83" s="6">
        <v>1.37</v>
      </c>
      <c r="U83" s="5" t="str">
        <f t="shared" si="11"/>
        <v>S</v>
      </c>
      <c r="V83" s="6">
        <v>5.2439999999999998</v>
      </c>
      <c r="W83" s="6" t="str">
        <f t="shared" si="12"/>
        <v>S</v>
      </c>
      <c r="X83" s="6">
        <v>4.7060000000000004</v>
      </c>
      <c r="Y83" s="5" t="str">
        <f t="shared" si="13"/>
        <v>S</v>
      </c>
    </row>
    <row r="84" spans="1:25" s="2" customFormat="1" ht="18" customHeight="1" x14ac:dyDescent="0.25">
      <c r="A84" s="9">
        <v>1504</v>
      </c>
      <c r="B84" s="1" t="s">
        <v>433</v>
      </c>
      <c r="C84" s="1" t="s">
        <v>432</v>
      </c>
      <c r="D84" s="1" t="s">
        <v>431</v>
      </c>
      <c r="E84" s="1" t="s">
        <v>419</v>
      </c>
      <c r="F84" s="1" t="s">
        <v>418</v>
      </c>
      <c r="G84" s="12" t="s">
        <v>125</v>
      </c>
      <c r="H84" s="1" t="s">
        <v>430</v>
      </c>
      <c r="I84" s="12" t="s">
        <v>0</v>
      </c>
      <c r="J84" s="4">
        <v>8.8000000000000007</v>
      </c>
      <c r="K84" s="4">
        <v>0.56999999999999995</v>
      </c>
      <c r="L84" s="7">
        <v>0.44999999999999996</v>
      </c>
      <c r="M84" s="5" t="str">
        <f t="shared" si="7"/>
        <v>L</v>
      </c>
      <c r="N84" s="7">
        <v>24.56</v>
      </c>
      <c r="O84" s="3" t="str">
        <f t="shared" si="8"/>
        <v>H</v>
      </c>
      <c r="P84" s="10">
        <v>76.704000000000008</v>
      </c>
      <c r="Q84" s="5" t="str">
        <f t="shared" si="9"/>
        <v>M</v>
      </c>
      <c r="R84" s="6">
        <v>0.97599999999999998</v>
      </c>
      <c r="S84" s="5" t="str">
        <f t="shared" si="10"/>
        <v>S</v>
      </c>
      <c r="T84" s="6">
        <v>1.0940000000000001</v>
      </c>
      <c r="U84" s="5" t="str">
        <f t="shared" si="11"/>
        <v>S</v>
      </c>
      <c r="V84" s="6">
        <v>6.3419999999999996</v>
      </c>
      <c r="W84" s="6" t="str">
        <f t="shared" si="12"/>
        <v>S</v>
      </c>
      <c r="X84" s="6">
        <v>4.2539999999999996</v>
      </c>
      <c r="Y84" s="5" t="str">
        <f t="shared" si="13"/>
        <v>S</v>
      </c>
    </row>
    <row r="85" spans="1:25" s="2" customFormat="1" ht="18" customHeight="1" x14ac:dyDescent="0.25">
      <c r="A85" s="9">
        <v>1505</v>
      </c>
      <c r="B85" s="1" t="s">
        <v>429</v>
      </c>
      <c r="C85" s="1" t="s">
        <v>428</v>
      </c>
      <c r="D85" s="1" t="s">
        <v>420</v>
      </c>
      <c r="E85" s="1" t="s">
        <v>419</v>
      </c>
      <c r="F85" s="1" t="s">
        <v>418</v>
      </c>
      <c r="G85" s="12" t="s">
        <v>125</v>
      </c>
      <c r="H85" s="1" t="s">
        <v>427</v>
      </c>
      <c r="I85" s="12" t="s">
        <v>0</v>
      </c>
      <c r="J85" s="4">
        <v>8.9</v>
      </c>
      <c r="K85" s="4">
        <v>0.46</v>
      </c>
      <c r="L85" s="7">
        <v>0.44999999999999996</v>
      </c>
      <c r="M85" s="5" t="str">
        <f t="shared" si="7"/>
        <v>L</v>
      </c>
      <c r="N85" s="7">
        <v>19.25</v>
      </c>
      <c r="O85" s="3" t="str">
        <f t="shared" si="8"/>
        <v>M</v>
      </c>
      <c r="P85" s="10">
        <v>77.628799999999998</v>
      </c>
      <c r="Q85" s="5" t="str">
        <f t="shared" si="9"/>
        <v>M</v>
      </c>
      <c r="R85" s="6">
        <v>1.044</v>
      </c>
      <c r="S85" s="5" t="str">
        <f t="shared" si="10"/>
        <v>S</v>
      </c>
      <c r="T85" s="6">
        <v>1.4019999999999999</v>
      </c>
      <c r="U85" s="5" t="str">
        <f t="shared" si="11"/>
        <v>S</v>
      </c>
      <c r="V85" s="6">
        <v>4.5720000000000001</v>
      </c>
      <c r="W85" s="6" t="str">
        <f t="shared" si="12"/>
        <v>S</v>
      </c>
      <c r="X85" s="6">
        <v>4.4059999999999997</v>
      </c>
      <c r="Y85" s="5" t="str">
        <f t="shared" si="13"/>
        <v>S</v>
      </c>
    </row>
    <row r="86" spans="1:25" s="2" customFormat="1" ht="18" customHeight="1" x14ac:dyDescent="0.25">
      <c r="A86" s="9">
        <v>1506</v>
      </c>
      <c r="B86" s="1" t="s">
        <v>29</v>
      </c>
      <c r="C86" s="1" t="s">
        <v>426</v>
      </c>
      <c r="D86" s="1" t="s">
        <v>420</v>
      </c>
      <c r="E86" s="1" t="s">
        <v>419</v>
      </c>
      <c r="F86" s="1" t="s">
        <v>418</v>
      </c>
      <c r="G86" s="12" t="s">
        <v>125</v>
      </c>
      <c r="H86" s="1" t="s">
        <v>425</v>
      </c>
      <c r="I86" s="12" t="s">
        <v>0</v>
      </c>
      <c r="J86" s="4">
        <v>8.8000000000000007</v>
      </c>
      <c r="K86" s="4">
        <v>0.64</v>
      </c>
      <c r="L86" s="7">
        <v>0.6</v>
      </c>
      <c r="M86" s="5" t="str">
        <f t="shared" si="7"/>
        <v>M</v>
      </c>
      <c r="N86" s="7">
        <v>14.44</v>
      </c>
      <c r="O86" s="3" t="str">
        <f t="shared" si="8"/>
        <v>M</v>
      </c>
      <c r="P86" s="10">
        <v>77.356800000000007</v>
      </c>
      <c r="Q86" s="5" t="str">
        <f t="shared" si="9"/>
        <v>M</v>
      </c>
      <c r="R86" s="6">
        <v>0.76400000000000001</v>
      </c>
      <c r="S86" s="5" t="str">
        <f t="shared" si="10"/>
        <v>S</v>
      </c>
      <c r="T86" s="6">
        <v>1.24</v>
      </c>
      <c r="U86" s="5" t="str">
        <f t="shared" si="11"/>
        <v>S</v>
      </c>
      <c r="V86" s="6">
        <v>5.4880000000000004</v>
      </c>
      <c r="W86" s="6" t="str">
        <f t="shared" si="12"/>
        <v>S</v>
      </c>
      <c r="X86" s="6">
        <v>4.8579999999999997</v>
      </c>
      <c r="Y86" s="5" t="str">
        <f t="shared" si="13"/>
        <v>S</v>
      </c>
    </row>
    <row r="87" spans="1:25" s="2" customFormat="1" ht="18" customHeight="1" x14ac:dyDescent="0.25">
      <c r="A87" s="9">
        <v>1507</v>
      </c>
      <c r="B87" s="1" t="s">
        <v>424</v>
      </c>
      <c r="C87" s="1" t="s">
        <v>423</v>
      </c>
      <c r="D87" s="1" t="s">
        <v>420</v>
      </c>
      <c r="E87" s="1" t="s">
        <v>419</v>
      </c>
      <c r="F87" s="1" t="s">
        <v>418</v>
      </c>
      <c r="G87" s="12" t="s">
        <v>125</v>
      </c>
      <c r="H87" s="1" t="s">
        <v>176</v>
      </c>
      <c r="I87" s="12" t="s">
        <v>0</v>
      </c>
      <c r="J87" s="4">
        <v>8.5</v>
      </c>
      <c r="K87" s="4">
        <v>0.79</v>
      </c>
      <c r="L87" s="7">
        <v>0.67499999999999993</v>
      </c>
      <c r="M87" s="5" t="str">
        <f t="shared" si="7"/>
        <v>M</v>
      </c>
      <c r="N87" s="7">
        <v>12.88</v>
      </c>
      <c r="O87" s="3" t="str">
        <f t="shared" si="8"/>
        <v>M</v>
      </c>
      <c r="P87" s="10">
        <v>82.198400000000007</v>
      </c>
      <c r="Q87" s="5" t="str">
        <f t="shared" si="9"/>
        <v>M</v>
      </c>
      <c r="R87" s="6">
        <v>0.95199999999999996</v>
      </c>
      <c r="S87" s="5" t="str">
        <f t="shared" si="10"/>
        <v>S</v>
      </c>
      <c r="T87" s="6">
        <v>1.452</v>
      </c>
      <c r="U87" s="5" t="str">
        <f t="shared" si="11"/>
        <v>S</v>
      </c>
      <c r="V87" s="6">
        <v>4.694</v>
      </c>
      <c r="W87" s="6" t="str">
        <f t="shared" si="12"/>
        <v>S</v>
      </c>
      <c r="X87" s="6">
        <v>4.9660000000000002</v>
      </c>
      <c r="Y87" s="5" t="str">
        <f t="shared" si="13"/>
        <v>S</v>
      </c>
    </row>
    <row r="88" spans="1:25" s="2" customFormat="1" ht="18" customHeight="1" x14ac:dyDescent="0.25">
      <c r="A88" s="9">
        <v>1508</v>
      </c>
      <c r="B88" s="1" t="s">
        <v>422</v>
      </c>
      <c r="C88" s="1" t="s">
        <v>421</v>
      </c>
      <c r="D88" s="1" t="s">
        <v>420</v>
      </c>
      <c r="E88" s="1" t="s">
        <v>419</v>
      </c>
      <c r="F88" s="1" t="s">
        <v>418</v>
      </c>
      <c r="G88" s="12" t="s">
        <v>125</v>
      </c>
      <c r="H88" s="1">
        <v>1</v>
      </c>
      <c r="I88" s="12" t="s">
        <v>0</v>
      </c>
      <c r="J88" s="4">
        <v>8.6999999999999993</v>
      </c>
      <c r="K88" s="4">
        <v>0.55000000000000004</v>
      </c>
      <c r="L88" s="7">
        <v>0.52500000000000002</v>
      </c>
      <c r="M88" s="5" t="str">
        <f t="shared" si="7"/>
        <v>M</v>
      </c>
      <c r="N88" s="7">
        <v>11.44</v>
      </c>
      <c r="O88" s="3" t="str">
        <f t="shared" si="8"/>
        <v>M</v>
      </c>
      <c r="P88" s="10">
        <v>74.364800000000002</v>
      </c>
      <c r="Q88" s="5" t="str">
        <f t="shared" si="9"/>
        <v>M</v>
      </c>
      <c r="R88" s="6">
        <v>0.93600000000000005</v>
      </c>
      <c r="S88" s="5" t="str">
        <f t="shared" si="10"/>
        <v>S</v>
      </c>
      <c r="T88" s="6">
        <v>1.3380000000000001</v>
      </c>
      <c r="U88" s="5" t="str">
        <f t="shared" si="11"/>
        <v>S</v>
      </c>
      <c r="V88" s="6">
        <v>5</v>
      </c>
      <c r="W88" s="6" t="str">
        <f t="shared" si="12"/>
        <v>S</v>
      </c>
      <c r="X88" s="6">
        <v>3.996</v>
      </c>
      <c r="Y88" s="5" t="str">
        <f t="shared" si="13"/>
        <v>S</v>
      </c>
    </row>
    <row r="89" spans="1:25" s="2" customFormat="1" ht="18" customHeight="1" x14ac:dyDescent="0.25">
      <c r="A89" s="9">
        <v>1509</v>
      </c>
      <c r="B89" s="1" t="s">
        <v>409</v>
      </c>
      <c r="C89" s="1" t="s">
        <v>408</v>
      </c>
      <c r="D89" s="1" t="s">
        <v>407</v>
      </c>
      <c r="E89" s="1"/>
      <c r="F89" s="1" t="s">
        <v>406</v>
      </c>
      <c r="G89" s="1" t="s">
        <v>125</v>
      </c>
      <c r="H89" s="1" t="s">
        <v>417</v>
      </c>
      <c r="I89" s="1"/>
      <c r="J89" s="8">
        <v>8.1999999999999993</v>
      </c>
      <c r="K89" s="10">
        <v>0.1</v>
      </c>
      <c r="L89" s="7">
        <v>0.13300000000000001</v>
      </c>
      <c r="M89" s="5" t="str">
        <f t="shared" si="7"/>
        <v>L</v>
      </c>
      <c r="N89" s="7">
        <v>20.00544</v>
      </c>
      <c r="O89" s="3" t="str">
        <f t="shared" si="8"/>
        <v>M</v>
      </c>
      <c r="P89" s="7">
        <v>24.752000000000002</v>
      </c>
      <c r="Q89" s="5" t="str">
        <f t="shared" si="9"/>
        <v>L</v>
      </c>
      <c r="R89" s="6">
        <v>0.87</v>
      </c>
      <c r="S89" s="5" t="str">
        <f t="shared" si="10"/>
        <v>S</v>
      </c>
      <c r="T89" s="6">
        <v>0.878</v>
      </c>
      <c r="U89" s="5" t="str">
        <f t="shared" si="11"/>
        <v>S</v>
      </c>
      <c r="V89" s="6">
        <v>12.5</v>
      </c>
      <c r="W89" s="6" t="str">
        <f t="shared" si="12"/>
        <v>S</v>
      </c>
      <c r="X89" s="6">
        <v>25.76</v>
      </c>
      <c r="Y89" s="5" t="str">
        <f t="shared" si="13"/>
        <v>S</v>
      </c>
    </row>
    <row r="90" spans="1:25" ht="18" customHeight="1" x14ac:dyDescent="0.25">
      <c r="A90" s="9">
        <v>1510</v>
      </c>
      <c r="B90" s="1" t="s">
        <v>409</v>
      </c>
      <c r="C90" s="1" t="s">
        <v>408</v>
      </c>
      <c r="D90" s="1" t="s">
        <v>407</v>
      </c>
      <c r="F90" s="1" t="s">
        <v>406</v>
      </c>
      <c r="G90" s="1" t="s">
        <v>125</v>
      </c>
      <c r="H90" s="1" t="s">
        <v>416</v>
      </c>
      <c r="J90" s="8">
        <v>8.1</v>
      </c>
      <c r="K90" s="10">
        <v>0.1</v>
      </c>
      <c r="L90" s="7">
        <v>0.13300000000000001</v>
      </c>
      <c r="M90" s="5" t="str">
        <f t="shared" si="7"/>
        <v>L</v>
      </c>
      <c r="N90" s="7">
        <v>21.031360000000003</v>
      </c>
      <c r="O90" s="3" t="str">
        <f t="shared" si="8"/>
        <v>M</v>
      </c>
      <c r="P90" s="7">
        <v>64.192000000000007</v>
      </c>
      <c r="Q90" s="5" t="str">
        <f t="shared" si="9"/>
        <v>M</v>
      </c>
      <c r="R90" s="6">
        <v>1.806</v>
      </c>
      <c r="S90" s="5" t="str">
        <f t="shared" si="10"/>
        <v>S</v>
      </c>
      <c r="T90" s="6">
        <v>4.9660000000000002</v>
      </c>
      <c r="U90" s="5" t="str">
        <f t="shared" si="11"/>
        <v>S</v>
      </c>
      <c r="V90" s="6">
        <v>23.06</v>
      </c>
      <c r="W90" s="6" t="str">
        <f t="shared" si="12"/>
        <v>S</v>
      </c>
      <c r="X90" s="6">
        <v>25.6</v>
      </c>
      <c r="Y90" s="5" t="str">
        <f t="shared" si="13"/>
        <v>S</v>
      </c>
    </row>
    <row r="91" spans="1:25" ht="18" customHeight="1" x14ac:dyDescent="0.25">
      <c r="A91" s="9">
        <v>1511</v>
      </c>
      <c r="B91" s="1" t="s">
        <v>409</v>
      </c>
      <c r="C91" s="1" t="s">
        <v>408</v>
      </c>
      <c r="D91" s="1" t="s">
        <v>407</v>
      </c>
      <c r="F91" s="1" t="s">
        <v>406</v>
      </c>
      <c r="G91" s="1" t="s">
        <v>125</v>
      </c>
      <c r="H91" s="1" t="s">
        <v>415</v>
      </c>
      <c r="J91" s="8">
        <v>8.5</v>
      </c>
      <c r="K91" s="10">
        <v>0.06</v>
      </c>
      <c r="L91" s="7">
        <v>0.13300000000000001</v>
      </c>
      <c r="M91" s="5" t="str">
        <f t="shared" si="7"/>
        <v>L</v>
      </c>
      <c r="N91" s="7">
        <v>14.875840000000002</v>
      </c>
      <c r="O91" s="3" t="str">
        <f t="shared" si="8"/>
        <v>M</v>
      </c>
      <c r="P91" s="7">
        <v>13.491200000000001</v>
      </c>
      <c r="Q91" s="5" t="str">
        <f t="shared" si="9"/>
        <v>L</v>
      </c>
      <c r="R91" s="6">
        <v>0.40600000000000003</v>
      </c>
      <c r="S91" s="5" t="str">
        <f t="shared" si="10"/>
        <v>D</v>
      </c>
      <c r="T91" s="6">
        <v>0.312</v>
      </c>
      <c r="U91" s="5" t="str">
        <f t="shared" si="11"/>
        <v>S</v>
      </c>
      <c r="V91" s="6">
        <v>5.39</v>
      </c>
      <c r="W91" s="6" t="str">
        <f t="shared" si="12"/>
        <v>S</v>
      </c>
      <c r="X91" s="6">
        <v>10.87</v>
      </c>
      <c r="Y91" s="5" t="str">
        <f t="shared" si="13"/>
        <v>S</v>
      </c>
    </row>
    <row r="92" spans="1:25" ht="18" customHeight="1" x14ac:dyDescent="0.25">
      <c r="A92" s="9">
        <v>1512</v>
      </c>
      <c r="B92" s="1" t="s">
        <v>409</v>
      </c>
      <c r="C92" s="1" t="s">
        <v>408</v>
      </c>
      <c r="D92" s="1" t="s">
        <v>407</v>
      </c>
      <c r="F92" s="1" t="s">
        <v>406</v>
      </c>
      <c r="G92" s="1" t="s">
        <v>125</v>
      </c>
      <c r="H92" s="1" t="s">
        <v>414</v>
      </c>
      <c r="J92" s="8">
        <v>8</v>
      </c>
      <c r="K92" s="10">
        <v>7.0000000000000007E-2</v>
      </c>
      <c r="L92" s="7">
        <v>0.13300000000000001</v>
      </c>
      <c r="M92" s="5" t="str">
        <f t="shared" si="7"/>
        <v>L</v>
      </c>
      <c r="N92" s="7">
        <v>14.362880000000001</v>
      </c>
      <c r="O92" s="3" t="str">
        <f t="shared" si="8"/>
        <v>M</v>
      </c>
      <c r="P92" s="7">
        <v>38.569600000000001</v>
      </c>
      <c r="Q92" s="5" t="str">
        <f t="shared" si="9"/>
        <v>L</v>
      </c>
      <c r="R92" s="6">
        <v>1.9139999999999999</v>
      </c>
      <c r="S92" s="5" t="str">
        <f t="shared" si="10"/>
        <v>S</v>
      </c>
      <c r="T92" s="6">
        <v>2.7719999999999998</v>
      </c>
      <c r="U92" s="5" t="str">
        <f t="shared" si="11"/>
        <v>S</v>
      </c>
      <c r="V92" s="6">
        <v>22.86</v>
      </c>
      <c r="W92" s="6" t="str">
        <f t="shared" si="12"/>
        <v>S</v>
      </c>
      <c r="X92" s="6">
        <v>26.7</v>
      </c>
      <c r="Y92" s="5" t="str">
        <f t="shared" si="13"/>
        <v>S</v>
      </c>
    </row>
    <row r="93" spans="1:25" ht="18" customHeight="1" x14ac:dyDescent="0.25">
      <c r="A93" s="9">
        <v>1513</v>
      </c>
      <c r="B93" s="1" t="s">
        <v>409</v>
      </c>
      <c r="C93" s="1" t="s">
        <v>408</v>
      </c>
      <c r="D93" s="1" t="s">
        <v>407</v>
      </c>
      <c r="F93" s="1" t="s">
        <v>406</v>
      </c>
      <c r="G93" s="1" t="s">
        <v>125</v>
      </c>
      <c r="H93" s="1" t="s">
        <v>413</v>
      </c>
      <c r="J93" s="8">
        <v>8.1</v>
      </c>
      <c r="K93" s="10">
        <v>0.03</v>
      </c>
      <c r="L93" s="7">
        <v>0.13300000000000001</v>
      </c>
      <c r="M93" s="5" t="str">
        <f t="shared" si="7"/>
        <v>L</v>
      </c>
      <c r="N93" s="7">
        <v>13.336959999999999</v>
      </c>
      <c r="O93" s="3" t="str">
        <f t="shared" si="8"/>
        <v>M</v>
      </c>
      <c r="P93" s="7">
        <v>20.889600000000002</v>
      </c>
      <c r="Q93" s="5" t="str">
        <f t="shared" si="9"/>
        <v>L</v>
      </c>
      <c r="R93" s="6">
        <v>0.56999999999999995</v>
      </c>
      <c r="S93" s="5" t="str">
        <f t="shared" si="10"/>
        <v>D</v>
      </c>
      <c r="T93" s="6">
        <v>0.34599999999999997</v>
      </c>
      <c r="U93" s="5" t="str">
        <f t="shared" si="11"/>
        <v>S</v>
      </c>
      <c r="V93" s="6">
        <v>14.64</v>
      </c>
      <c r="W93" s="6" t="str">
        <f t="shared" si="12"/>
        <v>S</v>
      </c>
      <c r="X93" s="6">
        <v>27</v>
      </c>
      <c r="Y93" s="5" t="str">
        <f t="shared" si="13"/>
        <v>S</v>
      </c>
    </row>
    <row r="94" spans="1:25" ht="18" customHeight="1" x14ac:dyDescent="0.25">
      <c r="A94" s="9">
        <v>1514</v>
      </c>
      <c r="B94" s="1" t="s">
        <v>409</v>
      </c>
      <c r="C94" s="1" t="s">
        <v>408</v>
      </c>
      <c r="D94" s="1" t="s">
        <v>407</v>
      </c>
      <c r="F94" s="1" t="s">
        <v>406</v>
      </c>
      <c r="G94" s="1" t="s">
        <v>125</v>
      </c>
      <c r="H94" s="1" t="s">
        <v>412</v>
      </c>
      <c r="J94" s="8">
        <v>8.1</v>
      </c>
      <c r="K94" s="10">
        <v>0.04</v>
      </c>
      <c r="L94" s="7">
        <v>6.6500000000000004E-2</v>
      </c>
      <c r="M94" s="5" t="str">
        <f t="shared" si="7"/>
        <v>L</v>
      </c>
      <c r="N94" s="7">
        <v>13.849920000000001</v>
      </c>
      <c r="O94" s="3" t="str">
        <f t="shared" si="8"/>
        <v>M</v>
      </c>
      <c r="P94" s="7">
        <v>23.065600000000003</v>
      </c>
      <c r="Q94" s="5" t="str">
        <f t="shared" si="9"/>
        <v>L</v>
      </c>
      <c r="R94" s="6">
        <v>0.49</v>
      </c>
      <c r="S94" s="5" t="str">
        <f t="shared" si="10"/>
        <v>D</v>
      </c>
      <c r="T94" s="6">
        <v>1.516</v>
      </c>
      <c r="U94" s="5" t="str">
        <f t="shared" si="11"/>
        <v>S</v>
      </c>
      <c r="V94" s="6">
        <v>12.25</v>
      </c>
      <c r="W94" s="6" t="str">
        <f t="shared" si="12"/>
        <v>S</v>
      </c>
      <c r="X94" s="6">
        <v>22.7</v>
      </c>
      <c r="Y94" s="5" t="str">
        <f t="shared" si="13"/>
        <v>S</v>
      </c>
    </row>
    <row r="95" spans="1:25" ht="18" customHeight="1" x14ac:dyDescent="0.25">
      <c r="A95" s="9">
        <v>1515</v>
      </c>
      <c r="B95" s="1" t="s">
        <v>409</v>
      </c>
      <c r="C95" s="1" t="s">
        <v>408</v>
      </c>
      <c r="D95" s="1" t="s">
        <v>407</v>
      </c>
      <c r="F95" s="1" t="s">
        <v>406</v>
      </c>
      <c r="G95" s="1" t="s">
        <v>125</v>
      </c>
      <c r="H95" s="1" t="s">
        <v>411</v>
      </c>
      <c r="J95" s="8">
        <v>7.8</v>
      </c>
      <c r="K95" s="10">
        <v>0.05</v>
      </c>
      <c r="L95" s="7">
        <v>0.33250000000000002</v>
      </c>
      <c r="M95" s="5" t="str">
        <f t="shared" si="7"/>
        <v>L</v>
      </c>
      <c r="N95" s="7">
        <v>33.855360000000005</v>
      </c>
      <c r="O95" s="3" t="str">
        <f t="shared" si="8"/>
        <v>H</v>
      </c>
      <c r="P95" s="7">
        <v>47.436800000000005</v>
      </c>
      <c r="Q95" s="5" t="str">
        <f t="shared" si="9"/>
        <v>L</v>
      </c>
      <c r="R95" s="6">
        <v>4.05</v>
      </c>
      <c r="S95" s="5" t="str">
        <f t="shared" si="10"/>
        <v>S</v>
      </c>
      <c r="T95" s="6">
        <v>4.0640000000000001</v>
      </c>
      <c r="U95" s="5" t="str">
        <f t="shared" si="11"/>
        <v>S</v>
      </c>
      <c r="V95" s="6">
        <v>34.32</v>
      </c>
      <c r="W95" s="6" t="str">
        <f t="shared" si="12"/>
        <v>S</v>
      </c>
      <c r="X95" s="6">
        <v>27.14</v>
      </c>
      <c r="Y95" s="5" t="str">
        <f t="shared" si="13"/>
        <v>S</v>
      </c>
    </row>
    <row r="96" spans="1:25" ht="18" customHeight="1" x14ac:dyDescent="0.25">
      <c r="A96" s="9">
        <v>1516</v>
      </c>
      <c r="B96" s="1" t="s">
        <v>409</v>
      </c>
      <c r="C96" s="1" t="s">
        <v>408</v>
      </c>
      <c r="D96" s="1" t="s">
        <v>407</v>
      </c>
      <c r="F96" s="1" t="s">
        <v>406</v>
      </c>
      <c r="G96" s="1" t="s">
        <v>125</v>
      </c>
      <c r="H96" s="1" t="s">
        <v>410</v>
      </c>
      <c r="J96" s="8">
        <v>8.3000000000000007</v>
      </c>
      <c r="K96" s="10">
        <v>0.06</v>
      </c>
      <c r="L96" s="7">
        <v>6.6500000000000004E-2</v>
      </c>
      <c r="M96" s="5" t="str">
        <f t="shared" si="7"/>
        <v>L</v>
      </c>
      <c r="N96" s="7">
        <v>14.362880000000001</v>
      </c>
      <c r="O96" s="3" t="str">
        <f t="shared" si="8"/>
        <v>M</v>
      </c>
      <c r="P96" s="7">
        <v>15.123200000000001</v>
      </c>
      <c r="Q96" s="5" t="str">
        <f t="shared" si="9"/>
        <v>L</v>
      </c>
      <c r="R96" s="6">
        <v>0.55200000000000005</v>
      </c>
      <c r="S96" s="5" t="str">
        <f t="shared" si="10"/>
        <v>D</v>
      </c>
      <c r="T96" s="6">
        <v>0.34599999999999997</v>
      </c>
      <c r="U96" s="5" t="str">
        <f t="shared" si="11"/>
        <v>S</v>
      </c>
      <c r="V96" s="6">
        <v>10.06</v>
      </c>
      <c r="W96" s="6" t="str">
        <f t="shared" si="12"/>
        <v>S</v>
      </c>
      <c r="X96" s="6">
        <v>19.61</v>
      </c>
      <c r="Y96" s="5" t="str">
        <f t="shared" si="13"/>
        <v>S</v>
      </c>
    </row>
    <row r="97" spans="1:25" ht="18" customHeight="1" x14ac:dyDescent="0.25">
      <c r="A97" s="9">
        <v>1517</v>
      </c>
      <c r="B97" s="1" t="s">
        <v>409</v>
      </c>
      <c r="C97" s="1" t="s">
        <v>408</v>
      </c>
      <c r="D97" s="1" t="s">
        <v>407</v>
      </c>
      <c r="F97" s="1" t="s">
        <v>406</v>
      </c>
      <c r="G97" s="1" t="s">
        <v>125</v>
      </c>
      <c r="H97" s="1" t="s">
        <v>405</v>
      </c>
      <c r="J97" s="8">
        <v>8.5</v>
      </c>
      <c r="K97" s="10">
        <v>0.05</v>
      </c>
      <c r="L97" s="7">
        <v>6.6500000000000004E-2</v>
      </c>
      <c r="M97" s="5" t="str">
        <f t="shared" si="7"/>
        <v>L</v>
      </c>
      <c r="N97" s="7">
        <v>13.849920000000001</v>
      </c>
      <c r="O97" s="3" t="str">
        <f t="shared" si="8"/>
        <v>M</v>
      </c>
      <c r="P97" s="7">
        <v>11.750400000000001</v>
      </c>
      <c r="Q97" s="5" t="str">
        <f t="shared" si="9"/>
        <v>L</v>
      </c>
      <c r="R97" s="6">
        <v>0.69</v>
      </c>
      <c r="S97" s="5" t="str">
        <f t="shared" si="10"/>
        <v>S</v>
      </c>
      <c r="T97" s="6">
        <v>0.27600000000000002</v>
      </c>
      <c r="U97" s="5" t="str">
        <f t="shared" si="11"/>
        <v>S</v>
      </c>
      <c r="V97" s="6">
        <v>4.6100000000000003</v>
      </c>
      <c r="W97" s="6" t="str">
        <f t="shared" si="12"/>
        <v>S</v>
      </c>
      <c r="X97" s="6">
        <v>7.65</v>
      </c>
      <c r="Y97" s="5" t="str">
        <f t="shared" si="13"/>
        <v>S</v>
      </c>
    </row>
    <row r="98" spans="1:25" ht="18" customHeight="1" x14ac:dyDescent="0.25">
      <c r="A98" s="9">
        <v>1518</v>
      </c>
      <c r="B98" s="12" t="s">
        <v>404</v>
      </c>
      <c r="D98" s="12" t="s">
        <v>366</v>
      </c>
      <c r="E98" s="12" t="s">
        <v>362</v>
      </c>
      <c r="F98" s="1" t="s">
        <v>361</v>
      </c>
      <c r="G98" s="1" t="s">
        <v>360</v>
      </c>
      <c r="H98" s="12" t="s">
        <v>391</v>
      </c>
      <c r="I98" s="1" t="s">
        <v>0</v>
      </c>
      <c r="J98" s="4">
        <v>8.6</v>
      </c>
      <c r="K98" s="4">
        <v>0.15</v>
      </c>
      <c r="L98" s="7">
        <v>0.53200000000000003</v>
      </c>
      <c r="M98" s="5" t="str">
        <f t="shared" si="7"/>
        <v>M</v>
      </c>
      <c r="N98" s="7">
        <v>29.751680000000004</v>
      </c>
      <c r="O98" s="3" t="str">
        <f t="shared" si="8"/>
        <v>H</v>
      </c>
      <c r="P98" s="7">
        <v>1077.1200000000001</v>
      </c>
      <c r="Q98" s="5" t="str">
        <f t="shared" si="9"/>
        <v>H</v>
      </c>
      <c r="R98" s="6">
        <v>1.698</v>
      </c>
      <c r="S98" s="5" t="str">
        <f t="shared" si="10"/>
        <v>S</v>
      </c>
      <c r="T98" s="6">
        <v>1.8520000000000001</v>
      </c>
      <c r="U98" s="5" t="str">
        <f t="shared" si="11"/>
        <v>S</v>
      </c>
      <c r="V98" s="6">
        <v>4.6100000000000003</v>
      </c>
      <c r="W98" s="6" t="str">
        <f t="shared" si="12"/>
        <v>S</v>
      </c>
      <c r="X98" s="6">
        <v>21.82</v>
      </c>
      <c r="Y98" s="5" t="str">
        <f t="shared" si="13"/>
        <v>S</v>
      </c>
    </row>
    <row r="99" spans="1:25" ht="18" customHeight="1" x14ac:dyDescent="0.25">
      <c r="A99" s="9">
        <v>1519</v>
      </c>
      <c r="B99" s="12" t="s">
        <v>403</v>
      </c>
      <c r="D99" s="12" t="s">
        <v>366</v>
      </c>
      <c r="E99" s="12" t="s">
        <v>362</v>
      </c>
      <c r="F99" s="1" t="s">
        <v>361</v>
      </c>
      <c r="G99" s="1" t="s">
        <v>360</v>
      </c>
      <c r="H99" s="12" t="s">
        <v>381</v>
      </c>
      <c r="I99" s="1" t="s">
        <v>0</v>
      </c>
      <c r="J99" s="4">
        <v>8.4</v>
      </c>
      <c r="K99" s="4">
        <v>0.19</v>
      </c>
      <c r="L99" s="7">
        <v>0.39900000000000002</v>
      </c>
      <c r="M99" s="5" t="str">
        <f t="shared" si="7"/>
        <v>L</v>
      </c>
      <c r="N99" s="7">
        <v>54.373760000000004</v>
      </c>
      <c r="O99" s="3" t="str">
        <f t="shared" si="8"/>
        <v>H</v>
      </c>
      <c r="P99" s="7">
        <v>1028.1600000000001</v>
      </c>
      <c r="Q99" s="5" t="str">
        <f t="shared" si="9"/>
        <v>H</v>
      </c>
      <c r="R99" s="6">
        <v>4.75</v>
      </c>
      <c r="S99" s="5" t="str">
        <f t="shared" si="10"/>
        <v>S</v>
      </c>
      <c r="T99" s="6">
        <v>2.1880000000000002</v>
      </c>
      <c r="U99" s="5" t="str">
        <f t="shared" si="11"/>
        <v>S</v>
      </c>
      <c r="V99" s="6">
        <v>5.1459999999999999</v>
      </c>
      <c r="W99" s="6" t="str">
        <f t="shared" si="12"/>
        <v>S</v>
      </c>
      <c r="X99" s="6">
        <v>23.96</v>
      </c>
      <c r="Y99" s="5" t="str">
        <f t="shared" si="13"/>
        <v>S</v>
      </c>
    </row>
    <row r="100" spans="1:25" ht="18" customHeight="1" x14ac:dyDescent="0.25">
      <c r="A100" s="9">
        <v>1520</v>
      </c>
      <c r="B100" s="12" t="s">
        <v>402</v>
      </c>
      <c r="D100" s="12" t="s">
        <v>366</v>
      </c>
      <c r="E100" s="12" t="s">
        <v>362</v>
      </c>
      <c r="F100" s="1" t="s">
        <v>361</v>
      </c>
      <c r="G100" s="1" t="s">
        <v>360</v>
      </c>
      <c r="H100" s="12" t="s">
        <v>381</v>
      </c>
      <c r="I100" s="1" t="s">
        <v>0</v>
      </c>
      <c r="J100" s="4">
        <v>8.6</v>
      </c>
      <c r="K100" s="4">
        <v>0.16</v>
      </c>
      <c r="L100" s="7">
        <v>0.53200000000000003</v>
      </c>
      <c r="M100" s="5" t="str">
        <f t="shared" si="7"/>
        <v>M</v>
      </c>
      <c r="N100" s="7">
        <v>35.394240000000003</v>
      </c>
      <c r="O100" s="3" t="str">
        <f t="shared" si="8"/>
        <v>H</v>
      </c>
      <c r="P100" s="7">
        <v>615.04640000000006</v>
      </c>
      <c r="Q100" s="5" t="str">
        <f t="shared" si="9"/>
        <v>H</v>
      </c>
      <c r="R100" s="6">
        <v>2.3839999999999999</v>
      </c>
      <c r="S100" s="5" t="str">
        <f t="shared" si="10"/>
        <v>S</v>
      </c>
      <c r="T100" s="6">
        <v>1.9219999999999999</v>
      </c>
      <c r="U100" s="5" t="str">
        <f t="shared" si="11"/>
        <v>S</v>
      </c>
      <c r="V100" s="6">
        <v>4.0259999999999998</v>
      </c>
      <c r="W100" s="6" t="str">
        <f t="shared" si="12"/>
        <v>D</v>
      </c>
      <c r="X100" s="6">
        <v>27.12</v>
      </c>
      <c r="Y100" s="5" t="str">
        <f t="shared" si="13"/>
        <v>S</v>
      </c>
    </row>
    <row r="101" spans="1:25" ht="18" customHeight="1" x14ac:dyDescent="0.25">
      <c r="A101" s="9">
        <v>1521</v>
      </c>
      <c r="B101" s="12" t="s">
        <v>401</v>
      </c>
      <c r="D101" s="12" t="s">
        <v>366</v>
      </c>
      <c r="E101" s="12" t="s">
        <v>362</v>
      </c>
      <c r="F101" s="1" t="s">
        <v>361</v>
      </c>
      <c r="G101" s="1" t="s">
        <v>360</v>
      </c>
      <c r="H101" s="12" t="s">
        <v>381</v>
      </c>
      <c r="I101" s="1" t="s">
        <v>0</v>
      </c>
      <c r="J101" s="4">
        <v>8.6</v>
      </c>
      <c r="K101" s="4">
        <v>0.13</v>
      </c>
      <c r="L101" s="7">
        <v>0.39900000000000002</v>
      </c>
      <c r="M101" s="5" t="str">
        <f t="shared" si="7"/>
        <v>L</v>
      </c>
      <c r="N101" s="7">
        <v>23.083200000000001</v>
      </c>
      <c r="O101" s="3" t="str">
        <f t="shared" si="8"/>
        <v>M</v>
      </c>
      <c r="P101" s="7">
        <v>968.32</v>
      </c>
      <c r="Q101" s="5" t="str">
        <f t="shared" si="9"/>
        <v>H</v>
      </c>
      <c r="R101" s="6">
        <v>1.956</v>
      </c>
      <c r="S101" s="5" t="str">
        <f t="shared" si="10"/>
        <v>S</v>
      </c>
      <c r="T101" s="6">
        <v>1.9219999999999999</v>
      </c>
      <c r="U101" s="5" t="str">
        <f t="shared" si="11"/>
        <v>S</v>
      </c>
      <c r="V101" s="6">
        <v>4.806</v>
      </c>
      <c r="W101" s="6" t="str">
        <f t="shared" si="12"/>
        <v>S</v>
      </c>
      <c r="X101" s="6">
        <v>27.28</v>
      </c>
      <c r="Y101" s="5" t="str">
        <f t="shared" si="13"/>
        <v>S</v>
      </c>
    </row>
    <row r="102" spans="1:25" ht="18" customHeight="1" x14ac:dyDescent="0.25">
      <c r="A102" s="9">
        <v>1522</v>
      </c>
      <c r="B102" s="12" t="s">
        <v>400</v>
      </c>
      <c r="D102" s="12" t="s">
        <v>366</v>
      </c>
      <c r="E102" s="12" t="s">
        <v>362</v>
      </c>
      <c r="F102" s="1" t="s">
        <v>361</v>
      </c>
      <c r="G102" s="1" t="s">
        <v>360</v>
      </c>
      <c r="H102" s="12" t="s">
        <v>391</v>
      </c>
      <c r="I102" s="1" t="s">
        <v>0</v>
      </c>
      <c r="J102" s="4">
        <v>8.8000000000000007</v>
      </c>
      <c r="K102" s="4">
        <v>0.1</v>
      </c>
      <c r="L102" s="7">
        <v>0.33250000000000002</v>
      </c>
      <c r="M102" s="5" t="str">
        <f t="shared" si="7"/>
        <v>L</v>
      </c>
      <c r="N102" s="7">
        <v>37.959040000000002</v>
      </c>
      <c r="O102" s="3" t="str">
        <f t="shared" si="8"/>
        <v>H</v>
      </c>
      <c r="P102" s="7">
        <v>631.96480000000008</v>
      </c>
      <c r="Q102" s="5" t="str">
        <f t="shared" si="9"/>
        <v>H</v>
      </c>
      <c r="R102" s="6">
        <v>1.6919999999999999</v>
      </c>
      <c r="S102" s="5" t="str">
        <f t="shared" si="10"/>
        <v>S</v>
      </c>
      <c r="T102" s="6">
        <v>1.976</v>
      </c>
      <c r="U102" s="5" t="str">
        <f t="shared" si="11"/>
        <v>S</v>
      </c>
      <c r="V102" s="6">
        <v>4.9020000000000001</v>
      </c>
      <c r="W102" s="6" t="str">
        <f t="shared" si="12"/>
        <v>S</v>
      </c>
      <c r="X102" s="6">
        <v>23.4</v>
      </c>
      <c r="Y102" s="5" t="str">
        <f t="shared" si="13"/>
        <v>S</v>
      </c>
    </row>
    <row r="103" spans="1:25" ht="18" customHeight="1" x14ac:dyDescent="0.25">
      <c r="A103" s="9">
        <v>1523</v>
      </c>
      <c r="B103" s="12" t="s">
        <v>399</v>
      </c>
      <c r="D103" s="12" t="s">
        <v>366</v>
      </c>
      <c r="E103" s="12" t="s">
        <v>362</v>
      </c>
      <c r="F103" s="1" t="s">
        <v>361</v>
      </c>
      <c r="G103" s="1" t="s">
        <v>360</v>
      </c>
      <c r="H103" s="12" t="s">
        <v>384</v>
      </c>
      <c r="I103" s="1" t="s">
        <v>0</v>
      </c>
      <c r="J103" s="4">
        <v>8.6999999999999993</v>
      </c>
      <c r="K103" s="4">
        <v>0.11</v>
      </c>
      <c r="L103" s="7">
        <v>0.19950000000000001</v>
      </c>
      <c r="M103" s="5" t="str">
        <f t="shared" si="7"/>
        <v>L</v>
      </c>
      <c r="N103" s="7">
        <v>30.7776</v>
      </c>
      <c r="O103" s="3" t="str">
        <f t="shared" si="8"/>
        <v>H</v>
      </c>
      <c r="P103" s="7">
        <v>101.40160000000002</v>
      </c>
      <c r="Q103" s="5" t="str">
        <f t="shared" si="9"/>
        <v>M</v>
      </c>
      <c r="R103" s="6">
        <v>2.2759999999999998</v>
      </c>
      <c r="S103" s="5" t="str">
        <f t="shared" si="10"/>
        <v>S</v>
      </c>
      <c r="T103" s="6">
        <v>1.4079999999999999</v>
      </c>
      <c r="U103" s="5" t="str">
        <f t="shared" si="11"/>
        <v>S</v>
      </c>
      <c r="V103" s="6">
        <v>4.5140000000000002</v>
      </c>
      <c r="W103" s="6" t="str">
        <f t="shared" si="12"/>
        <v>S</v>
      </c>
      <c r="X103" s="6">
        <v>25.46</v>
      </c>
      <c r="Y103" s="5" t="str">
        <f t="shared" si="13"/>
        <v>S</v>
      </c>
    </row>
    <row r="104" spans="1:25" ht="18" customHeight="1" x14ac:dyDescent="0.25">
      <c r="A104" s="9">
        <v>1524</v>
      </c>
      <c r="B104" s="12" t="s">
        <v>398</v>
      </c>
      <c r="D104" s="12" t="s">
        <v>366</v>
      </c>
      <c r="E104" s="12" t="s">
        <v>362</v>
      </c>
      <c r="F104" s="1" t="s">
        <v>361</v>
      </c>
      <c r="G104" s="1" t="s">
        <v>360</v>
      </c>
      <c r="H104" s="12" t="s">
        <v>381</v>
      </c>
      <c r="I104" s="1" t="s">
        <v>0</v>
      </c>
      <c r="J104" s="4">
        <v>8.3000000000000007</v>
      </c>
      <c r="K104" s="4">
        <v>0.31</v>
      </c>
      <c r="L104" s="7">
        <v>0.99</v>
      </c>
      <c r="M104" s="5" t="str">
        <f t="shared" si="7"/>
        <v>H</v>
      </c>
      <c r="N104" s="7">
        <v>53.347839999999998</v>
      </c>
      <c r="O104" s="3" t="str">
        <f t="shared" si="8"/>
        <v>H</v>
      </c>
      <c r="P104" s="7">
        <v>1044.48</v>
      </c>
      <c r="Q104" s="5" t="str">
        <f t="shared" si="9"/>
        <v>H</v>
      </c>
      <c r="R104" s="6">
        <v>6.39</v>
      </c>
      <c r="S104" s="5" t="str">
        <f t="shared" si="10"/>
        <v>S</v>
      </c>
      <c r="T104" s="6">
        <v>3.2320000000000002</v>
      </c>
      <c r="U104" s="5" t="str">
        <f t="shared" si="11"/>
        <v>S</v>
      </c>
      <c r="V104" s="6">
        <v>5.39</v>
      </c>
      <c r="W104" s="6" t="str">
        <f t="shared" si="12"/>
        <v>S</v>
      </c>
      <c r="X104" s="6">
        <v>26.54</v>
      </c>
      <c r="Y104" s="5" t="str">
        <f t="shared" si="13"/>
        <v>S</v>
      </c>
    </row>
    <row r="105" spans="1:25" ht="18" customHeight="1" x14ac:dyDescent="0.25">
      <c r="A105" s="9">
        <v>1525</v>
      </c>
      <c r="B105" s="12" t="s">
        <v>397</v>
      </c>
      <c r="D105" s="12" t="s">
        <v>366</v>
      </c>
      <c r="E105" s="12" t="s">
        <v>362</v>
      </c>
      <c r="F105" s="1" t="s">
        <v>361</v>
      </c>
      <c r="G105" s="1" t="s">
        <v>360</v>
      </c>
      <c r="H105" s="12" t="s">
        <v>381</v>
      </c>
      <c r="I105" s="1" t="s">
        <v>0</v>
      </c>
      <c r="J105" s="4">
        <v>8.1</v>
      </c>
      <c r="K105" s="4">
        <v>0.23</v>
      </c>
      <c r="L105" s="7">
        <v>0.59850000000000003</v>
      </c>
      <c r="M105" s="5" t="str">
        <f t="shared" si="7"/>
        <v>M</v>
      </c>
      <c r="N105" s="7">
        <v>41.036800000000007</v>
      </c>
      <c r="O105" s="3" t="str">
        <f t="shared" si="8"/>
        <v>H</v>
      </c>
      <c r="P105" s="7">
        <v>995.5200000000001</v>
      </c>
      <c r="Q105" s="5" t="str">
        <f t="shared" si="9"/>
        <v>H</v>
      </c>
      <c r="R105" s="6">
        <v>1.68</v>
      </c>
      <c r="S105" s="5" t="str">
        <f t="shared" si="10"/>
        <v>S</v>
      </c>
      <c r="T105" s="6">
        <v>2.754</v>
      </c>
      <c r="U105" s="5" t="str">
        <f t="shared" si="11"/>
        <v>S</v>
      </c>
      <c r="V105" s="6">
        <v>5.9260000000000002</v>
      </c>
      <c r="W105" s="6" t="str">
        <f t="shared" si="12"/>
        <v>S</v>
      </c>
      <c r="X105" s="6">
        <v>21.48</v>
      </c>
      <c r="Y105" s="5" t="str">
        <f t="shared" si="13"/>
        <v>S</v>
      </c>
    </row>
    <row r="106" spans="1:25" ht="18" customHeight="1" x14ac:dyDescent="0.25">
      <c r="A106" s="9">
        <v>1526</v>
      </c>
      <c r="B106" s="12" t="s">
        <v>396</v>
      </c>
      <c r="D106" s="12" t="s">
        <v>366</v>
      </c>
      <c r="E106" s="12" t="s">
        <v>362</v>
      </c>
      <c r="F106" s="1" t="s">
        <v>361</v>
      </c>
      <c r="G106" s="1" t="s">
        <v>360</v>
      </c>
      <c r="H106" s="12" t="s">
        <v>395</v>
      </c>
      <c r="I106" s="1" t="s">
        <v>0</v>
      </c>
      <c r="J106" s="4">
        <v>8.3000000000000007</v>
      </c>
      <c r="K106" s="4">
        <v>0.14000000000000001</v>
      </c>
      <c r="L106" s="7">
        <v>0.39900000000000002</v>
      </c>
      <c r="M106" s="5" t="str">
        <f t="shared" si="7"/>
        <v>L</v>
      </c>
      <c r="N106" s="7">
        <v>35.394240000000003</v>
      </c>
      <c r="O106" s="3" t="str">
        <f t="shared" si="8"/>
        <v>H</v>
      </c>
      <c r="P106" s="7">
        <v>546.44800000000009</v>
      </c>
      <c r="Q106" s="5" t="str">
        <f t="shared" si="9"/>
        <v>H</v>
      </c>
      <c r="R106" s="6">
        <v>1.5640000000000001</v>
      </c>
      <c r="S106" s="5" t="str">
        <f t="shared" si="10"/>
        <v>S</v>
      </c>
      <c r="T106" s="6">
        <v>1.71</v>
      </c>
      <c r="U106" s="5" t="str">
        <f t="shared" si="11"/>
        <v>S</v>
      </c>
      <c r="V106" s="6">
        <v>4.3179999999999996</v>
      </c>
      <c r="W106" s="6" t="str">
        <f t="shared" si="12"/>
        <v>D</v>
      </c>
      <c r="X106" s="6">
        <v>20.64</v>
      </c>
      <c r="Y106" s="5" t="str">
        <f t="shared" si="13"/>
        <v>S</v>
      </c>
    </row>
    <row r="107" spans="1:25" ht="18" customHeight="1" x14ac:dyDescent="0.25">
      <c r="A107" s="9">
        <v>1527</v>
      </c>
      <c r="B107" s="12" t="s">
        <v>394</v>
      </c>
      <c r="D107" s="12" t="s">
        <v>366</v>
      </c>
      <c r="E107" s="12" t="s">
        <v>362</v>
      </c>
      <c r="F107" s="1" t="s">
        <v>361</v>
      </c>
      <c r="G107" s="1" t="s">
        <v>360</v>
      </c>
      <c r="H107" s="12" t="s">
        <v>377</v>
      </c>
      <c r="I107" s="1" t="s">
        <v>0</v>
      </c>
      <c r="J107" s="4">
        <v>8.6999999999999993</v>
      </c>
      <c r="K107" s="4">
        <v>0.16</v>
      </c>
      <c r="L107" s="7">
        <v>0.39900000000000002</v>
      </c>
      <c r="M107" s="5" t="str">
        <f t="shared" si="7"/>
        <v>L</v>
      </c>
      <c r="N107" s="7">
        <v>37.959040000000002</v>
      </c>
      <c r="O107" s="3" t="str">
        <f t="shared" si="8"/>
        <v>H</v>
      </c>
      <c r="P107" s="7">
        <v>462.23680000000002</v>
      </c>
      <c r="Q107" s="5" t="str">
        <f t="shared" si="9"/>
        <v>H</v>
      </c>
      <c r="R107" s="6">
        <v>2.234</v>
      </c>
      <c r="S107" s="5" t="str">
        <f t="shared" si="10"/>
        <v>S</v>
      </c>
      <c r="T107" s="6">
        <v>2.718</v>
      </c>
      <c r="U107" s="5" t="str">
        <f t="shared" si="11"/>
        <v>S</v>
      </c>
      <c r="V107" s="6">
        <v>3.8319999999999999</v>
      </c>
      <c r="W107" s="6" t="str">
        <f t="shared" si="12"/>
        <v>D</v>
      </c>
      <c r="X107" s="6">
        <v>22.78</v>
      </c>
      <c r="Y107" s="5" t="str">
        <f t="shared" si="13"/>
        <v>S</v>
      </c>
    </row>
    <row r="108" spans="1:25" ht="18" customHeight="1" x14ac:dyDescent="0.25">
      <c r="A108" s="9">
        <v>1528</v>
      </c>
      <c r="B108" s="12" t="s">
        <v>393</v>
      </c>
      <c r="D108" s="12" t="s">
        <v>366</v>
      </c>
      <c r="E108" s="12" t="s">
        <v>362</v>
      </c>
      <c r="F108" s="1" t="s">
        <v>361</v>
      </c>
      <c r="G108" s="1" t="s">
        <v>360</v>
      </c>
      <c r="H108" s="12" t="s">
        <v>379</v>
      </c>
      <c r="I108" s="1" t="s">
        <v>0</v>
      </c>
      <c r="J108" s="4">
        <v>8.5</v>
      </c>
      <c r="K108" s="4">
        <v>0.1</v>
      </c>
      <c r="L108" s="7">
        <v>0.26600000000000001</v>
      </c>
      <c r="M108" s="5" t="str">
        <f t="shared" si="7"/>
        <v>L</v>
      </c>
      <c r="N108" s="7">
        <v>41.549760000000006</v>
      </c>
      <c r="O108" s="3" t="str">
        <f t="shared" si="8"/>
        <v>H</v>
      </c>
      <c r="P108" s="7">
        <v>85.516800000000003</v>
      </c>
      <c r="Q108" s="5" t="str">
        <f t="shared" si="9"/>
        <v>M</v>
      </c>
      <c r="R108" s="6">
        <v>0.61799999999999999</v>
      </c>
      <c r="S108" s="5" t="str">
        <f t="shared" si="10"/>
        <v>S</v>
      </c>
      <c r="T108" s="6">
        <v>2.1520000000000001</v>
      </c>
      <c r="U108" s="5" t="str">
        <f t="shared" si="11"/>
        <v>S</v>
      </c>
      <c r="V108" s="6">
        <v>24.86</v>
      </c>
      <c r="W108" s="6" t="str">
        <f t="shared" si="12"/>
        <v>S</v>
      </c>
      <c r="X108" s="6">
        <v>24.22</v>
      </c>
      <c r="Y108" s="5" t="str">
        <f t="shared" si="13"/>
        <v>S</v>
      </c>
    </row>
    <row r="109" spans="1:25" ht="18" customHeight="1" x14ac:dyDescent="0.25">
      <c r="A109" s="9">
        <v>1529</v>
      </c>
      <c r="B109" s="12" t="s">
        <v>392</v>
      </c>
      <c r="D109" s="12" t="s">
        <v>366</v>
      </c>
      <c r="E109" s="12" t="s">
        <v>362</v>
      </c>
      <c r="F109" s="1" t="s">
        <v>361</v>
      </c>
      <c r="G109" s="1" t="s">
        <v>360</v>
      </c>
      <c r="H109" s="12" t="s">
        <v>391</v>
      </c>
      <c r="I109" s="1" t="s">
        <v>0</v>
      </c>
      <c r="J109" s="4">
        <v>8.6</v>
      </c>
      <c r="K109" s="4">
        <v>0.15</v>
      </c>
      <c r="L109" s="7">
        <v>0.46550000000000002</v>
      </c>
      <c r="M109" s="5" t="str">
        <f t="shared" si="7"/>
        <v>L</v>
      </c>
      <c r="N109" s="7">
        <v>40.01088</v>
      </c>
      <c r="O109" s="3" t="str">
        <f t="shared" si="8"/>
        <v>H</v>
      </c>
      <c r="P109" s="7">
        <v>1011.84</v>
      </c>
      <c r="Q109" s="5" t="str">
        <f t="shared" si="9"/>
        <v>H</v>
      </c>
      <c r="R109" s="6">
        <v>4.6820000000000004</v>
      </c>
      <c r="S109" s="5" t="str">
        <f t="shared" si="10"/>
        <v>S</v>
      </c>
      <c r="T109" s="6">
        <v>1.94</v>
      </c>
      <c r="U109" s="5" t="str">
        <f t="shared" si="11"/>
        <v>S</v>
      </c>
      <c r="V109" s="6">
        <v>4.0259999999999998</v>
      </c>
      <c r="W109" s="6" t="str">
        <f t="shared" si="12"/>
        <v>D</v>
      </c>
      <c r="X109" s="6">
        <v>22</v>
      </c>
      <c r="Y109" s="5" t="str">
        <f t="shared" si="13"/>
        <v>S</v>
      </c>
    </row>
    <row r="110" spans="1:25" ht="18" customHeight="1" x14ac:dyDescent="0.25">
      <c r="A110" s="9">
        <v>1530</v>
      </c>
      <c r="B110" s="12" t="s">
        <v>390</v>
      </c>
      <c r="D110" s="12" t="s">
        <v>366</v>
      </c>
      <c r="E110" s="12" t="s">
        <v>362</v>
      </c>
      <c r="F110" s="1" t="s">
        <v>361</v>
      </c>
      <c r="G110" s="1" t="s">
        <v>360</v>
      </c>
      <c r="H110" s="12" t="s">
        <v>384</v>
      </c>
      <c r="I110" s="1" t="s">
        <v>0</v>
      </c>
      <c r="J110" s="4">
        <v>8.6</v>
      </c>
      <c r="K110" s="4">
        <v>0.17</v>
      </c>
      <c r="L110" s="7">
        <v>0.26600000000000001</v>
      </c>
      <c r="M110" s="5" t="str">
        <f t="shared" si="7"/>
        <v>L</v>
      </c>
      <c r="N110" s="7">
        <v>29.238720000000004</v>
      </c>
      <c r="O110" s="3" t="str">
        <f t="shared" si="8"/>
        <v>H</v>
      </c>
      <c r="P110" s="7">
        <v>91.935999999999993</v>
      </c>
      <c r="Q110" s="5" t="str">
        <f t="shared" si="9"/>
        <v>M</v>
      </c>
      <c r="R110" s="6">
        <v>1.004</v>
      </c>
      <c r="S110" s="5" t="str">
        <f t="shared" si="10"/>
        <v>S</v>
      </c>
      <c r="T110" s="6">
        <v>1.4259999999999999</v>
      </c>
      <c r="U110" s="5" t="str">
        <f t="shared" si="11"/>
        <v>S</v>
      </c>
      <c r="V110" s="6">
        <v>5.194</v>
      </c>
      <c r="W110" s="6" t="str">
        <f t="shared" si="12"/>
        <v>S</v>
      </c>
      <c r="X110" s="6">
        <v>22.06</v>
      </c>
      <c r="Y110" s="5" t="str">
        <f t="shared" si="13"/>
        <v>S</v>
      </c>
    </row>
    <row r="111" spans="1:25" ht="18" customHeight="1" x14ac:dyDescent="0.25">
      <c r="A111" s="9">
        <v>1531</v>
      </c>
      <c r="B111" s="12" t="s">
        <v>389</v>
      </c>
      <c r="D111" s="12" t="s">
        <v>366</v>
      </c>
      <c r="E111" s="12" t="s">
        <v>362</v>
      </c>
      <c r="F111" s="1" t="s">
        <v>361</v>
      </c>
      <c r="G111" s="1" t="s">
        <v>360</v>
      </c>
      <c r="H111" s="12" t="s">
        <v>379</v>
      </c>
      <c r="I111" s="1" t="s">
        <v>0</v>
      </c>
      <c r="J111" s="4">
        <v>8.5</v>
      </c>
      <c r="K111" s="4">
        <v>0.14000000000000001</v>
      </c>
      <c r="L111" s="7">
        <v>0.53200000000000003</v>
      </c>
      <c r="M111" s="5" t="str">
        <f t="shared" si="7"/>
        <v>M</v>
      </c>
      <c r="N111" s="7">
        <v>16.927680000000002</v>
      </c>
      <c r="O111" s="3" t="str">
        <f t="shared" si="8"/>
        <v>M</v>
      </c>
      <c r="P111" s="7">
        <v>82.851200000000006</v>
      </c>
      <c r="Q111" s="5" t="str">
        <f t="shared" si="9"/>
        <v>M</v>
      </c>
      <c r="R111" s="6">
        <v>3.194</v>
      </c>
      <c r="S111" s="5" t="str">
        <f t="shared" si="10"/>
        <v>S</v>
      </c>
      <c r="T111" s="6">
        <v>1.8340000000000001</v>
      </c>
      <c r="U111" s="5" t="str">
        <f t="shared" si="11"/>
        <v>S</v>
      </c>
      <c r="V111" s="6">
        <v>3.15</v>
      </c>
      <c r="W111" s="6" t="str">
        <f t="shared" si="12"/>
        <v>D</v>
      </c>
      <c r="X111" s="6">
        <v>24.06</v>
      </c>
      <c r="Y111" s="5" t="str">
        <f t="shared" si="13"/>
        <v>S</v>
      </c>
    </row>
    <row r="112" spans="1:25" ht="18" customHeight="1" x14ac:dyDescent="0.25">
      <c r="A112" s="9">
        <v>1532</v>
      </c>
      <c r="B112" s="12" t="s">
        <v>388</v>
      </c>
      <c r="D112" s="12" t="s">
        <v>366</v>
      </c>
      <c r="E112" s="12" t="s">
        <v>362</v>
      </c>
      <c r="F112" s="1" t="s">
        <v>361</v>
      </c>
      <c r="G112" s="1" t="s">
        <v>360</v>
      </c>
      <c r="H112" s="12" t="s">
        <v>384</v>
      </c>
      <c r="I112" s="1" t="s">
        <v>0</v>
      </c>
      <c r="J112" s="4">
        <v>8.6999999999999993</v>
      </c>
      <c r="K112" s="4">
        <v>0.12</v>
      </c>
      <c r="L112" s="7">
        <v>0.39900000000000002</v>
      </c>
      <c r="M112" s="5" t="str">
        <f t="shared" si="7"/>
        <v>L</v>
      </c>
      <c r="N112" s="7">
        <v>28.725760000000001</v>
      </c>
      <c r="O112" s="3" t="str">
        <f t="shared" si="8"/>
        <v>H</v>
      </c>
      <c r="P112" s="7">
        <v>26.819200000000002</v>
      </c>
      <c r="Q112" s="5" t="str">
        <f t="shared" si="9"/>
        <v>L</v>
      </c>
      <c r="R112" s="6">
        <v>0.82199999999999995</v>
      </c>
      <c r="S112" s="5" t="str">
        <f t="shared" si="10"/>
        <v>S</v>
      </c>
      <c r="T112" s="6">
        <v>0.878</v>
      </c>
      <c r="U112" s="5" t="str">
        <f t="shared" si="11"/>
        <v>S</v>
      </c>
      <c r="V112" s="6">
        <v>3.782</v>
      </c>
      <c r="W112" s="6" t="str">
        <f t="shared" si="12"/>
        <v>D</v>
      </c>
      <c r="X112" s="6">
        <v>20.5</v>
      </c>
      <c r="Y112" s="5" t="str">
        <f t="shared" si="13"/>
        <v>S</v>
      </c>
    </row>
    <row r="113" spans="1:25" ht="18" customHeight="1" x14ac:dyDescent="0.25">
      <c r="A113" s="9">
        <v>1533</v>
      </c>
      <c r="B113" s="12" t="s">
        <v>387</v>
      </c>
      <c r="D113" s="12" t="s">
        <v>366</v>
      </c>
      <c r="E113" s="12" t="s">
        <v>362</v>
      </c>
      <c r="F113" s="1" t="s">
        <v>361</v>
      </c>
      <c r="G113" s="1" t="s">
        <v>360</v>
      </c>
      <c r="H113" s="12" t="s">
        <v>386</v>
      </c>
      <c r="I113" s="1" t="s">
        <v>0</v>
      </c>
      <c r="J113" s="4">
        <v>8.1999999999999993</v>
      </c>
      <c r="K113" s="4">
        <v>0.26</v>
      </c>
      <c r="L113" s="7">
        <v>0.53200000000000003</v>
      </c>
      <c r="M113" s="5" t="str">
        <f t="shared" si="7"/>
        <v>M</v>
      </c>
      <c r="N113" s="7">
        <v>36.933120000000002</v>
      </c>
      <c r="O113" s="3" t="str">
        <f t="shared" si="8"/>
        <v>H</v>
      </c>
      <c r="P113" s="7">
        <v>998</v>
      </c>
      <c r="Q113" s="5" t="str">
        <f t="shared" si="9"/>
        <v>H</v>
      </c>
      <c r="R113" s="6">
        <v>1.6619999999999999</v>
      </c>
      <c r="S113" s="5" t="str">
        <f t="shared" si="10"/>
        <v>S</v>
      </c>
      <c r="T113" s="6">
        <v>2.6120000000000001</v>
      </c>
      <c r="U113" s="5" t="str">
        <f t="shared" si="11"/>
        <v>S</v>
      </c>
      <c r="V113" s="6">
        <v>5.9260000000000002</v>
      </c>
      <c r="W113" s="6" t="str">
        <f t="shared" si="12"/>
        <v>S</v>
      </c>
      <c r="X113" s="6">
        <v>24.94</v>
      </c>
      <c r="Y113" s="5" t="str">
        <f t="shared" si="13"/>
        <v>S</v>
      </c>
    </row>
    <row r="114" spans="1:25" ht="18" customHeight="1" x14ac:dyDescent="0.25">
      <c r="A114" s="9">
        <v>1534</v>
      </c>
      <c r="B114" s="12" t="s">
        <v>385</v>
      </c>
      <c r="D114" s="12" t="s">
        <v>366</v>
      </c>
      <c r="E114" s="12" t="s">
        <v>362</v>
      </c>
      <c r="F114" s="1" t="s">
        <v>361</v>
      </c>
      <c r="G114" s="1" t="s">
        <v>360</v>
      </c>
      <c r="H114" s="12" t="s">
        <v>384</v>
      </c>
      <c r="I114" s="1" t="s">
        <v>0</v>
      </c>
      <c r="J114" s="4">
        <v>8.5</v>
      </c>
      <c r="K114" s="4">
        <v>0.17</v>
      </c>
      <c r="L114" s="7">
        <v>0.59850000000000003</v>
      </c>
      <c r="M114" s="5" t="str">
        <f t="shared" si="7"/>
        <v>M</v>
      </c>
      <c r="N114" s="7">
        <v>37.446080000000002</v>
      </c>
      <c r="O114" s="3" t="str">
        <f t="shared" si="8"/>
        <v>H</v>
      </c>
      <c r="P114" s="7">
        <v>97.104000000000013</v>
      </c>
      <c r="Q114" s="5" t="str">
        <f t="shared" si="9"/>
        <v>M</v>
      </c>
      <c r="R114" s="6">
        <v>1.456</v>
      </c>
      <c r="S114" s="5" t="str">
        <f t="shared" si="10"/>
        <v>S</v>
      </c>
      <c r="T114" s="6">
        <v>1.728</v>
      </c>
      <c r="U114" s="5" t="str">
        <f t="shared" si="11"/>
        <v>S</v>
      </c>
      <c r="V114" s="6">
        <v>5.194</v>
      </c>
      <c r="W114" s="6" t="str">
        <f t="shared" si="12"/>
        <v>S</v>
      </c>
      <c r="X114" s="6">
        <v>26.4</v>
      </c>
      <c r="Y114" s="5" t="str">
        <f t="shared" si="13"/>
        <v>S</v>
      </c>
    </row>
    <row r="115" spans="1:25" ht="18" customHeight="1" x14ac:dyDescent="0.25">
      <c r="A115" s="9">
        <v>1535</v>
      </c>
      <c r="B115" s="12" t="s">
        <v>383</v>
      </c>
      <c r="D115" s="12" t="s">
        <v>366</v>
      </c>
      <c r="E115" s="12" t="s">
        <v>362</v>
      </c>
      <c r="F115" s="1" t="s">
        <v>361</v>
      </c>
      <c r="G115" s="1" t="s">
        <v>360</v>
      </c>
      <c r="H115" s="12" t="s">
        <v>381</v>
      </c>
      <c r="I115" s="1" t="s">
        <v>0</v>
      </c>
      <c r="J115" s="4">
        <v>8.3000000000000007</v>
      </c>
      <c r="K115" s="4">
        <v>0.21</v>
      </c>
      <c r="L115" s="7">
        <v>0.19950000000000001</v>
      </c>
      <c r="M115" s="5" t="str">
        <f t="shared" si="7"/>
        <v>L</v>
      </c>
      <c r="N115" s="7">
        <v>43.601600000000005</v>
      </c>
      <c r="O115" s="3" t="str">
        <f t="shared" si="8"/>
        <v>H</v>
      </c>
      <c r="P115" s="7">
        <v>1055.3600000000001</v>
      </c>
      <c r="Q115" s="5" t="str">
        <f t="shared" si="9"/>
        <v>H</v>
      </c>
      <c r="R115" s="6">
        <v>1.456</v>
      </c>
      <c r="S115" s="5" t="str">
        <f t="shared" si="10"/>
        <v>S</v>
      </c>
      <c r="T115" s="6">
        <v>2.028</v>
      </c>
      <c r="U115" s="5" t="str">
        <f t="shared" si="11"/>
        <v>S</v>
      </c>
      <c r="V115" s="6">
        <v>4.6100000000000003</v>
      </c>
      <c r="W115" s="6" t="str">
        <f t="shared" si="12"/>
        <v>S</v>
      </c>
      <c r="X115" s="6">
        <v>25.22</v>
      </c>
      <c r="Y115" s="5" t="str">
        <f t="shared" si="13"/>
        <v>S</v>
      </c>
    </row>
    <row r="116" spans="1:25" ht="18" customHeight="1" x14ac:dyDescent="0.25">
      <c r="A116" s="9">
        <v>1536</v>
      </c>
      <c r="B116" s="12" t="s">
        <v>382</v>
      </c>
      <c r="D116" s="12" t="s">
        <v>366</v>
      </c>
      <c r="E116" s="12" t="s">
        <v>362</v>
      </c>
      <c r="F116" s="1" t="s">
        <v>361</v>
      </c>
      <c r="G116" s="1" t="s">
        <v>360</v>
      </c>
      <c r="H116" s="12" t="s">
        <v>381</v>
      </c>
      <c r="I116" s="1" t="s">
        <v>0</v>
      </c>
      <c r="J116" s="4">
        <v>8.8000000000000007</v>
      </c>
      <c r="K116" s="4">
        <v>0.15</v>
      </c>
      <c r="L116" s="7">
        <v>0.19950000000000001</v>
      </c>
      <c r="M116" s="5" t="str">
        <f t="shared" si="7"/>
        <v>L</v>
      </c>
      <c r="N116" s="7">
        <v>28.725760000000001</v>
      </c>
      <c r="O116" s="3" t="str">
        <f t="shared" si="8"/>
        <v>H</v>
      </c>
      <c r="P116" s="7">
        <v>607.10400000000004</v>
      </c>
      <c r="Q116" s="5" t="str">
        <f t="shared" si="9"/>
        <v>H</v>
      </c>
      <c r="R116" s="6">
        <v>1.1719999999999999</v>
      </c>
      <c r="S116" s="5" t="str">
        <f t="shared" si="10"/>
        <v>S</v>
      </c>
      <c r="T116" s="6">
        <v>1.516</v>
      </c>
      <c r="U116" s="5" t="str">
        <f t="shared" si="11"/>
        <v>S</v>
      </c>
      <c r="V116" s="6">
        <v>5.39</v>
      </c>
      <c r="W116" s="6" t="str">
        <f t="shared" si="12"/>
        <v>S</v>
      </c>
      <c r="X116" s="6">
        <v>20.58</v>
      </c>
      <c r="Y116" s="5" t="str">
        <f t="shared" si="13"/>
        <v>S</v>
      </c>
    </row>
    <row r="117" spans="1:25" ht="18" customHeight="1" x14ac:dyDescent="0.25">
      <c r="A117" s="9">
        <v>1537</v>
      </c>
      <c r="B117" s="12" t="s">
        <v>380</v>
      </c>
      <c r="D117" s="12" t="s">
        <v>366</v>
      </c>
      <c r="E117" s="12" t="s">
        <v>362</v>
      </c>
      <c r="F117" s="1" t="s">
        <v>361</v>
      </c>
      <c r="G117" s="1" t="s">
        <v>360</v>
      </c>
      <c r="H117" s="12" t="s">
        <v>379</v>
      </c>
      <c r="I117" s="1" t="s">
        <v>0</v>
      </c>
      <c r="J117" s="4">
        <v>8.1999999999999993</v>
      </c>
      <c r="K117" s="4">
        <v>0.16</v>
      </c>
      <c r="L117" s="7">
        <v>0.59850000000000003</v>
      </c>
      <c r="M117" s="5" t="str">
        <f t="shared" si="7"/>
        <v>M</v>
      </c>
      <c r="N117" s="7">
        <v>43.088640000000005</v>
      </c>
      <c r="O117" s="3" t="str">
        <f t="shared" si="8"/>
        <v>H</v>
      </c>
      <c r="P117" s="7">
        <v>254.04800000000003</v>
      </c>
      <c r="Q117" s="5" t="str">
        <f t="shared" si="9"/>
        <v>H</v>
      </c>
      <c r="R117" s="6">
        <v>2.9220000000000002</v>
      </c>
      <c r="S117" s="5" t="str">
        <f t="shared" si="10"/>
        <v>S</v>
      </c>
      <c r="T117" s="6">
        <v>1.71</v>
      </c>
      <c r="U117" s="5" t="str">
        <f t="shared" si="11"/>
        <v>S</v>
      </c>
      <c r="V117" s="6">
        <v>7.8719999999999999</v>
      </c>
      <c r="W117" s="6" t="str">
        <f t="shared" si="12"/>
        <v>S</v>
      </c>
      <c r="X117" s="6">
        <v>28.48</v>
      </c>
      <c r="Y117" s="5" t="str">
        <f t="shared" si="13"/>
        <v>S</v>
      </c>
    </row>
    <row r="118" spans="1:25" ht="18" customHeight="1" x14ac:dyDescent="0.25">
      <c r="A118" s="9">
        <v>1538</v>
      </c>
      <c r="B118" s="12" t="s">
        <v>378</v>
      </c>
      <c r="D118" s="12" t="s">
        <v>366</v>
      </c>
      <c r="E118" s="12" t="s">
        <v>362</v>
      </c>
      <c r="F118" s="1" t="s">
        <v>361</v>
      </c>
      <c r="G118" s="1" t="s">
        <v>360</v>
      </c>
      <c r="H118" s="12" t="s">
        <v>377</v>
      </c>
      <c r="I118" s="1" t="s">
        <v>0</v>
      </c>
      <c r="J118" s="4">
        <v>8.5</v>
      </c>
      <c r="K118" s="4">
        <v>0.37</v>
      </c>
      <c r="L118" s="7">
        <v>0.19950000000000001</v>
      </c>
      <c r="M118" s="5" t="str">
        <f t="shared" si="7"/>
        <v>L</v>
      </c>
      <c r="N118" s="7">
        <v>23.596160000000001</v>
      </c>
      <c r="O118" s="3" t="str">
        <f t="shared" si="8"/>
        <v>H</v>
      </c>
      <c r="P118" s="7">
        <v>62.016000000000005</v>
      </c>
      <c r="Q118" s="5" t="str">
        <f t="shared" si="9"/>
        <v>M</v>
      </c>
      <c r="R118" s="6">
        <v>0.85199999999999998</v>
      </c>
      <c r="S118" s="5" t="str">
        <f t="shared" si="10"/>
        <v>S</v>
      </c>
      <c r="T118" s="6">
        <v>1.444</v>
      </c>
      <c r="U118" s="5" t="str">
        <f t="shared" si="11"/>
        <v>S</v>
      </c>
      <c r="V118" s="6">
        <v>12.84</v>
      </c>
      <c r="W118" s="6" t="str">
        <f t="shared" si="12"/>
        <v>S</v>
      </c>
      <c r="X118" s="6">
        <v>22.64</v>
      </c>
      <c r="Y118" s="5" t="str">
        <f t="shared" si="13"/>
        <v>S</v>
      </c>
    </row>
    <row r="119" spans="1:25" ht="18" customHeight="1" x14ac:dyDescent="0.25">
      <c r="A119" s="9">
        <v>1539</v>
      </c>
      <c r="B119" s="12" t="s">
        <v>376</v>
      </c>
      <c r="D119" s="12" t="s">
        <v>366</v>
      </c>
      <c r="E119" s="12" t="s">
        <v>362</v>
      </c>
      <c r="F119" s="1" t="s">
        <v>361</v>
      </c>
      <c r="G119" s="1" t="s">
        <v>360</v>
      </c>
      <c r="H119" s="12" t="s">
        <v>372</v>
      </c>
      <c r="I119" s="1" t="s">
        <v>0</v>
      </c>
      <c r="J119" s="4">
        <v>8.6</v>
      </c>
      <c r="K119" s="4">
        <v>0.25</v>
      </c>
      <c r="L119" s="7">
        <v>0.33250000000000002</v>
      </c>
      <c r="M119" s="5" t="str">
        <f t="shared" si="7"/>
        <v>L</v>
      </c>
      <c r="N119" s="7">
        <v>35.907200000000003</v>
      </c>
      <c r="O119" s="3" t="str">
        <f t="shared" si="8"/>
        <v>H</v>
      </c>
      <c r="P119" s="7">
        <v>73.113600000000005</v>
      </c>
      <c r="Q119" s="5" t="str">
        <f t="shared" si="9"/>
        <v>M</v>
      </c>
      <c r="R119" s="6">
        <v>1.3480000000000001</v>
      </c>
      <c r="S119" s="5" t="str">
        <f t="shared" si="10"/>
        <v>S</v>
      </c>
      <c r="T119" s="6">
        <v>2.3639999999999999</v>
      </c>
      <c r="U119" s="5" t="str">
        <f t="shared" si="11"/>
        <v>S</v>
      </c>
      <c r="V119" s="6">
        <v>14.4</v>
      </c>
      <c r="W119" s="6" t="str">
        <f t="shared" si="12"/>
        <v>S</v>
      </c>
      <c r="X119" s="6">
        <v>25.56</v>
      </c>
      <c r="Y119" s="5" t="str">
        <f t="shared" si="13"/>
        <v>S</v>
      </c>
    </row>
    <row r="120" spans="1:25" ht="18" customHeight="1" x14ac:dyDescent="0.25">
      <c r="A120" s="9">
        <v>1540</v>
      </c>
      <c r="B120" s="12" t="s">
        <v>375</v>
      </c>
      <c r="D120" s="12" t="s">
        <v>366</v>
      </c>
      <c r="E120" s="12" t="s">
        <v>362</v>
      </c>
      <c r="F120" s="1" t="s">
        <v>361</v>
      </c>
      <c r="G120" s="1" t="s">
        <v>360</v>
      </c>
      <c r="H120" s="12" t="s">
        <v>374</v>
      </c>
      <c r="I120" s="1" t="s">
        <v>0</v>
      </c>
      <c r="J120" s="4">
        <v>8.5</v>
      </c>
      <c r="K120" s="4">
        <v>0.23</v>
      </c>
      <c r="L120" s="7">
        <v>0.73150000000000004</v>
      </c>
      <c r="M120" s="5" t="str">
        <f t="shared" si="7"/>
        <v>M</v>
      </c>
      <c r="N120" s="7">
        <v>33.855360000000005</v>
      </c>
      <c r="O120" s="3" t="str">
        <f t="shared" si="8"/>
        <v>H</v>
      </c>
      <c r="P120" s="7">
        <v>107.33120000000001</v>
      </c>
      <c r="Q120" s="5" t="str">
        <f t="shared" si="9"/>
        <v>M</v>
      </c>
      <c r="R120" s="6">
        <v>2.2280000000000002</v>
      </c>
      <c r="S120" s="5" t="str">
        <f t="shared" si="10"/>
        <v>S</v>
      </c>
      <c r="T120" s="6">
        <v>1.32</v>
      </c>
      <c r="U120" s="5" t="str">
        <f t="shared" si="11"/>
        <v>S</v>
      </c>
      <c r="V120" s="6">
        <v>15.32</v>
      </c>
      <c r="W120" s="6" t="str">
        <f t="shared" si="12"/>
        <v>S</v>
      </c>
      <c r="X120" s="6">
        <v>27.06</v>
      </c>
      <c r="Y120" s="5" t="str">
        <f t="shared" si="13"/>
        <v>S</v>
      </c>
    </row>
    <row r="121" spans="1:25" ht="18" customHeight="1" x14ac:dyDescent="0.25">
      <c r="A121" s="9">
        <v>1541</v>
      </c>
      <c r="B121" s="12" t="s">
        <v>373</v>
      </c>
      <c r="D121" s="12" t="s">
        <v>366</v>
      </c>
      <c r="E121" s="12" t="s">
        <v>362</v>
      </c>
      <c r="F121" s="1" t="s">
        <v>361</v>
      </c>
      <c r="G121" s="1" t="s">
        <v>360</v>
      </c>
      <c r="H121" s="12" t="s">
        <v>372</v>
      </c>
      <c r="I121" s="1" t="s">
        <v>0</v>
      </c>
      <c r="J121" s="4">
        <v>8.6</v>
      </c>
      <c r="K121" s="4">
        <v>0.21</v>
      </c>
      <c r="L121" s="7">
        <v>0.39900000000000002</v>
      </c>
      <c r="M121" s="5" t="str">
        <f t="shared" si="7"/>
        <v>L</v>
      </c>
      <c r="N121" s="7">
        <v>64.632960000000011</v>
      </c>
      <c r="O121" s="3" t="str">
        <f t="shared" si="8"/>
        <v>H</v>
      </c>
      <c r="P121" s="7">
        <v>63.212800000000001</v>
      </c>
      <c r="Q121" s="5" t="str">
        <f t="shared" si="9"/>
        <v>M</v>
      </c>
      <c r="R121" s="6">
        <v>1.1599999999999999</v>
      </c>
      <c r="S121" s="5" t="str">
        <f t="shared" si="10"/>
        <v>S</v>
      </c>
      <c r="T121" s="6">
        <v>1.9039999999999999</v>
      </c>
      <c r="U121" s="5" t="str">
        <f t="shared" si="11"/>
        <v>S</v>
      </c>
      <c r="V121" s="6">
        <v>17.95</v>
      </c>
      <c r="W121" s="6" t="str">
        <f t="shared" si="12"/>
        <v>S</v>
      </c>
      <c r="X121" s="6">
        <v>21.12</v>
      </c>
      <c r="Y121" s="5" t="str">
        <f t="shared" si="13"/>
        <v>S</v>
      </c>
    </row>
    <row r="122" spans="1:25" ht="18" customHeight="1" x14ac:dyDescent="0.25">
      <c r="A122" s="9">
        <v>1542</v>
      </c>
      <c r="B122" s="12" t="s">
        <v>371</v>
      </c>
      <c r="D122" s="12" t="s">
        <v>366</v>
      </c>
      <c r="E122" s="12" t="s">
        <v>362</v>
      </c>
      <c r="F122" s="1" t="s">
        <v>361</v>
      </c>
      <c r="G122" s="1" t="s">
        <v>360</v>
      </c>
      <c r="H122" s="12" t="s">
        <v>370</v>
      </c>
      <c r="I122" s="1" t="s">
        <v>0</v>
      </c>
      <c r="J122" s="4">
        <v>8.9</v>
      </c>
      <c r="K122" s="4">
        <v>0.24</v>
      </c>
      <c r="L122" s="7">
        <v>0.33250000000000002</v>
      </c>
      <c r="M122" s="5" t="str">
        <f t="shared" si="7"/>
        <v>L</v>
      </c>
      <c r="N122" s="7">
        <v>35.394240000000003</v>
      </c>
      <c r="O122" s="3" t="str">
        <f t="shared" si="8"/>
        <v>H</v>
      </c>
      <c r="P122" s="7">
        <v>63.702400000000011</v>
      </c>
      <c r="Q122" s="5" t="str">
        <f t="shared" si="9"/>
        <v>M</v>
      </c>
      <c r="R122" s="6">
        <v>0.90200000000000002</v>
      </c>
      <c r="S122" s="5" t="str">
        <f t="shared" si="10"/>
        <v>S</v>
      </c>
      <c r="T122" s="6">
        <v>0.93</v>
      </c>
      <c r="U122" s="5" t="str">
        <f t="shared" si="11"/>
        <v>S</v>
      </c>
      <c r="V122" s="6">
        <v>9.2840000000000007</v>
      </c>
      <c r="W122" s="6" t="str">
        <f t="shared" si="12"/>
        <v>S</v>
      </c>
      <c r="X122" s="6">
        <v>23.38</v>
      </c>
      <c r="Y122" s="5" t="str">
        <f t="shared" si="13"/>
        <v>S</v>
      </c>
    </row>
    <row r="123" spans="1:25" ht="18" customHeight="1" x14ac:dyDescent="0.25">
      <c r="A123" s="9">
        <v>1543</v>
      </c>
      <c r="B123" s="12" t="s">
        <v>369</v>
      </c>
      <c r="D123" s="12" t="s">
        <v>366</v>
      </c>
      <c r="E123" s="12" t="s">
        <v>362</v>
      </c>
      <c r="F123" s="1" t="s">
        <v>361</v>
      </c>
      <c r="G123" s="1" t="s">
        <v>360</v>
      </c>
      <c r="H123" s="12" t="s">
        <v>368</v>
      </c>
      <c r="I123" s="1" t="s">
        <v>0</v>
      </c>
      <c r="J123" s="4">
        <v>8.6999999999999993</v>
      </c>
      <c r="K123" s="4">
        <v>0.22</v>
      </c>
      <c r="L123" s="7">
        <v>0.59850000000000003</v>
      </c>
      <c r="M123" s="5" t="str">
        <f t="shared" si="7"/>
        <v>M</v>
      </c>
      <c r="N123" s="7">
        <v>45.140480000000004</v>
      </c>
      <c r="O123" s="3" t="str">
        <f t="shared" si="8"/>
        <v>H</v>
      </c>
      <c r="P123" s="7">
        <v>71.26400000000001</v>
      </c>
      <c r="Q123" s="5" t="str">
        <f t="shared" si="9"/>
        <v>M</v>
      </c>
      <c r="R123" s="6">
        <v>1.262</v>
      </c>
      <c r="S123" s="5" t="str">
        <f t="shared" si="10"/>
        <v>S</v>
      </c>
      <c r="T123" s="6">
        <v>2.4180000000000001</v>
      </c>
      <c r="U123" s="5" t="str">
        <f t="shared" si="11"/>
        <v>S</v>
      </c>
      <c r="V123" s="6">
        <v>14.06</v>
      </c>
      <c r="W123" s="6" t="str">
        <f t="shared" si="12"/>
        <v>S</v>
      </c>
      <c r="X123" s="6">
        <v>23.88</v>
      </c>
      <c r="Y123" s="5" t="str">
        <f t="shared" si="13"/>
        <v>S</v>
      </c>
    </row>
    <row r="124" spans="1:25" ht="18" customHeight="1" x14ac:dyDescent="0.25">
      <c r="A124" s="9">
        <v>1544</v>
      </c>
      <c r="B124" s="12" t="s">
        <v>367</v>
      </c>
      <c r="D124" s="12" t="s">
        <v>366</v>
      </c>
      <c r="E124" s="12" t="s">
        <v>362</v>
      </c>
      <c r="F124" s="1" t="s">
        <v>361</v>
      </c>
      <c r="G124" s="1" t="s">
        <v>360</v>
      </c>
      <c r="H124" s="12" t="s">
        <v>365</v>
      </c>
      <c r="I124" s="1" t="s">
        <v>0</v>
      </c>
      <c r="J124" s="4">
        <v>8.8000000000000007</v>
      </c>
      <c r="K124" s="4">
        <v>0.2</v>
      </c>
      <c r="L124" s="7">
        <v>0.46550000000000002</v>
      </c>
      <c r="M124" s="5" t="str">
        <f t="shared" si="7"/>
        <v>L</v>
      </c>
      <c r="N124" s="7">
        <v>59.503360000000008</v>
      </c>
      <c r="O124" s="3" t="str">
        <f t="shared" si="8"/>
        <v>H</v>
      </c>
      <c r="P124" s="7">
        <v>193.28320000000002</v>
      </c>
      <c r="Q124" s="5" t="str">
        <f t="shared" si="9"/>
        <v>H</v>
      </c>
      <c r="R124" s="6">
        <v>2.464</v>
      </c>
      <c r="S124" s="5" t="str">
        <f t="shared" si="10"/>
        <v>S</v>
      </c>
      <c r="T124" s="6">
        <v>1.268</v>
      </c>
      <c r="U124" s="5" t="str">
        <f t="shared" si="11"/>
        <v>S</v>
      </c>
      <c r="V124" s="6">
        <v>6.6559999999999997</v>
      </c>
      <c r="W124" s="6" t="str">
        <f t="shared" si="12"/>
        <v>S</v>
      </c>
      <c r="X124" s="6">
        <v>26.44</v>
      </c>
      <c r="Y124" s="5" t="str">
        <f t="shared" si="13"/>
        <v>S</v>
      </c>
    </row>
    <row r="125" spans="1:25" ht="18" customHeight="1" x14ac:dyDescent="0.25">
      <c r="A125" s="9">
        <v>1545</v>
      </c>
      <c r="B125" s="12" t="s">
        <v>364</v>
      </c>
      <c r="D125" s="12" t="s">
        <v>363</v>
      </c>
      <c r="E125" s="12" t="s">
        <v>362</v>
      </c>
      <c r="F125" s="1" t="s">
        <v>361</v>
      </c>
      <c r="G125" s="1" t="s">
        <v>360</v>
      </c>
      <c r="H125" s="12" t="s">
        <v>359</v>
      </c>
      <c r="I125" s="1" t="s">
        <v>0</v>
      </c>
      <c r="J125" s="4">
        <v>8.6999999999999993</v>
      </c>
      <c r="K125" s="4">
        <v>0.21</v>
      </c>
      <c r="L125" s="7">
        <v>0.26600000000000001</v>
      </c>
      <c r="M125" s="5" t="str">
        <f t="shared" si="7"/>
        <v>L</v>
      </c>
      <c r="N125" s="7">
        <v>42.575680000000006</v>
      </c>
      <c r="O125" s="3" t="str">
        <f t="shared" si="8"/>
        <v>H</v>
      </c>
      <c r="P125" s="7">
        <v>104.12160000000002</v>
      </c>
      <c r="Q125" s="5" t="str">
        <f t="shared" si="9"/>
        <v>M</v>
      </c>
      <c r="R125" s="6">
        <v>2.1320000000000001</v>
      </c>
      <c r="S125" s="5" t="str">
        <f t="shared" si="10"/>
        <v>S</v>
      </c>
      <c r="T125" s="6">
        <v>1.196</v>
      </c>
      <c r="U125" s="5" t="str">
        <f t="shared" si="11"/>
        <v>S</v>
      </c>
      <c r="V125" s="6">
        <v>6.218</v>
      </c>
      <c r="W125" s="6" t="str">
        <f t="shared" si="12"/>
        <v>S</v>
      </c>
      <c r="X125" s="6">
        <v>23.64</v>
      </c>
      <c r="Y125" s="5" t="str">
        <f t="shared" si="13"/>
        <v>S</v>
      </c>
    </row>
    <row r="126" spans="1:25" ht="18" customHeight="1" x14ac:dyDescent="0.25">
      <c r="A126" s="9">
        <v>1546</v>
      </c>
      <c r="B126" s="12" t="s">
        <v>358</v>
      </c>
      <c r="D126" s="12" t="s">
        <v>260</v>
      </c>
      <c r="F126" s="1" t="s">
        <v>259</v>
      </c>
      <c r="G126" s="1" t="s">
        <v>258</v>
      </c>
      <c r="H126" s="1" t="s">
        <v>357</v>
      </c>
      <c r="I126" s="1" t="s">
        <v>0</v>
      </c>
      <c r="J126" s="4">
        <v>8.3000000000000007</v>
      </c>
      <c r="K126" s="4">
        <v>0.34</v>
      </c>
      <c r="L126" s="7">
        <v>0.53200000000000003</v>
      </c>
      <c r="M126" s="5" t="str">
        <f t="shared" si="7"/>
        <v>M</v>
      </c>
      <c r="N126" s="7">
        <v>57.964480000000009</v>
      </c>
      <c r="O126" s="3" t="str">
        <f t="shared" si="8"/>
        <v>H</v>
      </c>
      <c r="P126" s="7">
        <v>69.523200000000003</v>
      </c>
      <c r="Q126" s="5" t="str">
        <f t="shared" si="9"/>
        <v>M</v>
      </c>
      <c r="R126" s="6">
        <v>1.6060000000000001</v>
      </c>
      <c r="S126" s="5" t="str">
        <f t="shared" si="10"/>
        <v>S</v>
      </c>
      <c r="T126" s="6">
        <v>1.444</v>
      </c>
      <c r="U126" s="5" t="str">
        <f t="shared" si="11"/>
        <v>S</v>
      </c>
      <c r="V126" s="6">
        <v>12.11</v>
      </c>
      <c r="W126" s="6" t="str">
        <f t="shared" si="12"/>
        <v>S</v>
      </c>
      <c r="X126" s="6">
        <v>22.94</v>
      </c>
      <c r="Y126" s="5" t="str">
        <f t="shared" si="13"/>
        <v>S</v>
      </c>
    </row>
    <row r="127" spans="1:25" ht="18" customHeight="1" x14ac:dyDescent="0.25">
      <c r="A127" s="9">
        <v>1547</v>
      </c>
      <c r="B127" s="12" t="s">
        <v>356</v>
      </c>
      <c r="D127" s="12" t="s">
        <v>260</v>
      </c>
      <c r="F127" s="1" t="s">
        <v>259</v>
      </c>
      <c r="G127" s="1" t="s">
        <v>258</v>
      </c>
      <c r="H127" s="1" t="s">
        <v>355</v>
      </c>
      <c r="I127" s="1" t="s">
        <v>0</v>
      </c>
      <c r="J127" s="4">
        <v>8.3000000000000007</v>
      </c>
      <c r="K127" s="4">
        <v>0.28000000000000003</v>
      </c>
      <c r="L127" s="7">
        <v>0.66500000000000004</v>
      </c>
      <c r="M127" s="5" t="str">
        <f t="shared" si="7"/>
        <v>M</v>
      </c>
      <c r="N127" s="7">
        <v>42.575680000000006</v>
      </c>
      <c r="O127" s="3" t="str">
        <f t="shared" si="8"/>
        <v>H</v>
      </c>
      <c r="P127" s="7">
        <v>180.82560000000004</v>
      </c>
      <c r="Q127" s="5" t="str">
        <f t="shared" si="9"/>
        <v>H</v>
      </c>
      <c r="R127" s="6">
        <v>2.15</v>
      </c>
      <c r="S127" s="5" t="str">
        <f t="shared" si="10"/>
        <v>S</v>
      </c>
      <c r="T127" s="6">
        <v>1.214</v>
      </c>
      <c r="U127" s="5" t="str">
        <f t="shared" si="11"/>
        <v>S</v>
      </c>
      <c r="V127" s="6">
        <v>29.06</v>
      </c>
      <c r="W127" s="6" t="str">
        <f t="shared" si="12"/>
        <v>S</v>
      </c>
      <c r="X127" s="6">
        <v>27.12</v>
      </c>
      <c r="Y127" s="5" t="str">
        <f t="shared" si="13"/>
        <v>S</v>
      </c>
    </row>
    <row r="128" spans="1:25" ht="18" customHeight="1" x14ac:dyDescent="0.25">
      <c r="A128" s="9">
        <v>1548</v>
      </c>
      <c r="B128" s="12" t="s">
        <v>354</v>
      </c>
      <c r="D128" s="12" t="s">
        <v>260</v>
      </c>
      <c r="F128" s="1" t="s">
        <v>259</v>
      </c>
      <c r="G128" s="1" t="s">
        <v>258</v>
      </c>
      <c r="H128" s="1" t="s">
        <v>353</v>
      </c>
      <c r="I128" s="1" t="s">
        <v>0</v>
      </c>
      <c r="J128" s="4">
        <v>8.3000000000000007</v>
      </c>
      <c r="K128" s="4">
        <v>0.31</v>
      </c>
      <c r="L128" s="7">
        <v>0.98</v>
      </c>
      <c r="M128" s="5" t="str">
        <f t="shared" si="7"/>
        <v>H</v>
      </c>
      <c r="N128" s="7">
        <v>44.114559999999997</v>
      </c>
      <c r="O128" s="3" t="str">
        <f t="shared" si="8"/>
        <v>H</v>
      </c>
      <c r="P128" s="7">
        <v>92.09920000000001</v>
      </c>
      <c r="Q128" s="5" t="str">
        <f t="shared" si="9"/>
        <v>M</v>
      </c>
      <c r="R128" s="6">
        <v>1.45</v>
      </c>
      <c r="S128" s="5" t="str">
        <f t="shared" si="10"/>
        <v>S</v>
      </c>
      <c r="T128" s="6">
        <v>1.1619999999999999</v>
      </c>
      <c r="U128" s="5" t="str">
        <f t="shared" si="11"/>
        <v>S</v>
      </c>
      <c r="V128" s="6">
        <v>18.05</v>
      </c>
      <c r="W128" s="6" t="str">
        <f t="shared" si="12"/>
        <v>S</v>
      </c>
      <c r="X128" s="6">
        <v>13.59</v>
      </c>
      <c r="Y128" s="5" t="str">
        <f t="shared" si="13"/>
        <v>S</v>
      </c>
    </row>
    <row r="129" spans="1:25" ht="18" customHeight="1" x14ac:dyDescent="0.25">
      <c r="A129" s="9">
        <v>1549</v>
      </c>
      <c r="B129" s="12" t="s">
        <v>352</v>
      </c>
      <c r="D129" s="12" t="s">
        <v>260</v>
      </c>
      <c r="F129" s="1" t="s">
        <v>259</v>
      </c>
      <c r="G129" s="1" t="s">
        <v>258</v>
      </c>
      <c r="H129" s="1" t="s">
        <v>351</v>
      </c>
      <c r="I129" s="1" t="s">
        <v>0</v>
      </c>
      <c r="J129" s="4">
        <v>8.3000000000000007</v>
      </c>
      <c r="K129" s="4">
        <v>0.31</v>
      </c>
      <c r="L129" s="7">
        <v>0.79800000000000004</v>
      </c>
      <c r="M129" s="5" t="str">
        <f t="shared" si="7"/>
        <v>H</v>
      </c>
      <c r="N129" s="7">
        <v>49.757120000000008</v>
      </c>
      <c r="O129" s="3" t="str">
        <f t="shared" si="8"/>
        <v>H</v>
      </c>
      <c r="P129" s="7">
        <v>159.22880000000001</v>
      </c>
      <c r="Q129" s="5" t="str">
        <f t="shared" si="9"/>
        <v>H</v>
      </c>
      <c r="R129" s="6">
        <v>1.306</v>
      </c>
      <c r="S129" s="5" t="str">
        <f t="shared" si="10"/>
        <v>S</v>
      </c>
      <c r="T129" s="6">
        <v>1.3740000000000001</v>
      </c>
      <c r="U129" s="5" t="str">
        <f t="shared" si="11"/>
        <v>S</v>
      </c>
      <c r="V129" s="6">
        <v>19.46</v>
      </c>
      <c r="W129" s="6" t="str">
        <f t="shared" si="12"/>
        <v>S</v>
      </c>
      <c r="X129" s="6">
        <v>17.600000000000001</v>
      </c>
      <c r="Y129" s="5" t="str">
        <f t="shared" si="13"/>
        <v>S</v>
      </c>
    </row>
    <row r="130" spans="1:25" ht="18" customHeight="1" x14ac:dyDescent="0.25">
      <c r="A130" s="9">
        <v>1550</v>
      </c>
      <c r="B130" s="12" t="s">
        <v>350</v>
      </c>
      <c r="D130" s="12" t="s">
        <v>260</v>
      </c>
      <c r="F130" s="1" t="s">
        <v>259</v>
      </c>
      <c r="G130" s="1" t="s">
        <v>258</v>
      </c>
      <c r="H130" s="1" t="s">
        <v>349</v>
      </c>
      <c r="I130" s="1" t="s">
        <v>0</v>
      </c>
      <c r="J130" s="4">
        <v>8.6</v>
      </c>
      <c r="K130" s="4">
        <v>0.44</v>
      </c>
      <c r="L130" s="7">
        <v>0.86450000000000005</v>
      </c>
      <c r="M130" s="5" t="str">
        <f t="shared" si="7"/>
        <v>H</v>
      </c>
      <c r="N130" s="7">
        <v>34.881280000000004</v>
      </c>
      <c r="O130" s="3" t="str">
        <f t="shared" si="8"/>
        <v>H</v>
      </c>
      <c r="P130" s="7">
        <v>95.744000000000014</v>
      </c>
      <c r="Q130" s="5" t="str">
        <f t="shared" si="9"/>
        <v>M</v>
      </c>
      <c r="R130" s="6">
        <v>1.534</v>
      </c>
      <c r="S130" s="5" t="str">
        <f t="shared" si="10"/>
        <v>S</v>
      </c>
      <c r="T130" s="6">
        <v>2.028</v>
      </c>
      <c r="U130" s="5" t="str">
        <f t="shared" si="11"/>
        <v>S</v>
      </c>
      <c r="V130" s="6">
        <v>28.28</v>
      </c>
      <c r="W130" s="6" t="str">
        <f t="shared" si="12"/>
        <v>S</v>
      </c>
      <c r="X130" s="6">
        <v>20.440000000000001</v>
      </c>
      <c r="Y130" s="5" t="str">
        <f t="shared" si="13"/>
        <v>S</v>
      </c>
    </row>
    <row r="131" spans="1:25" ht="18" customHeight="1" x14ac:dyDescent="0.25">
      <c r="A131" s="9">
        <v>1551</v>
      </c>
      <c r="B131" s="12" t="s">
        <v>348</v>
      </c>
      <c r="D131" s="12" t="s">
        <v>260</v>
      </c>
      <c r="F131" s="1" t="s">
        <v>259</v>
      </c>
      <c r="G131" s="1" t="s">
        <v>258</v>
      </c>
      <c r="H131" s="1" t="s">
        <v>347</v>
      </c>
      <c r="I131" s="1" t="s">
        <v>0</v>
      </c>
      <c r="J131" s="4">
        <v>8.6</v>
      </c>
      <c r="K131" s="4">
        <v>0.55000000000000004</v>
      </c>
      <c r="L131" s="7">
        <v>0.66500000000000004</v>
      </c>
      <c r="M131" s="5" t="str">
        <f t="shared" si="7"/>
        <v>M</v>
      </c>
      <c r="N131" s="7">
        <v>44.627519999999997</v>
      </c>
      <c r="O131" s="3" t="str">
        <f t="shared" si="8"/>
        <v>H</v>
      </c>
      <c r="P131" s="7">
        <v>178.70400000000001</v>
      </c>
      <c r="Q131" s="5" t="str">
        <f t="shared" si="9"/>
        <v>H</v>
      </c>
      <c r="R131" s="6">
        <v>0.77400000000000002</v>
      </c>
      <c r="S131" s="5" t="str">
        <f t="shared" si="10"/>
        <v>S</v>
      </c>
      <c r="T131" s="6">
        <v>1.0900000000000001</v>
      </c>
      <c r="U131" s="5" t="str">
        <f t="shared" si="11"/>
        <v>S</v>
      </c>
      <c r="V131" s="6">
        <v>13.96</v>
      </c>
      <c r="W131" s="6" t="str">
        <f t="shared" si="12"/>
        <v>S</v>
      </c>
      <c r="X131" s="6">
        <v>16.48</v>
      </c>
      <c r="Y131" s="5" t="str">
        <f t="shared" si="13"/>
        <v>S</v>
      </c>
    </row>
    <row r="132" spans="1:25" ht="18" customHeight="1" x14ac:dyDescent="0.25">
      <c r="A132" s="9">
        <v>1552</v>
      </c>
      <c r="B132" s="12" t="s">
        <v>345</v>
      </c>
      <c r="D132" s="12" t="s">
        <v>260</v>
      </c>
      <c r="F132" s="1" t="s">
        <v>259</v>
      </c>
      <c r="G132" s="1" t="s">
        <v>258</v>
      </c>
      <c r="H132" s="1" t="s">
        <v>346</v>
      </c>
      <c r="I132" s="1" t="s">
        <v>0</v>
      </c>
      <c r="J132" s="4">
        <v>8.6</v>
      </c>
      <c r="K132" s="4">
        <v>0.31</v>
      </c>
      <c r="L132" s="7">
        <v>0.99</v>
      </c>
      <c r="M132" s="5" t="str">
        <f t="shared" si="7"/>
        <v>H</v>
      </c>
      <c r="N132" s="7">
        <v>29.238720000000004</v>
      </c>
      <c r="O132" s="3" t="str">
        <f t="shared" si="8"/>
        <v>H</v>
      </c>
      <c r="P132" s="7">
        <v>189.69280000000001</v>
      </c>
      <c r="Q132" s="5" t="str">
        <f t="shared" si="9"/>
        <v>H</v>
      </c>
      <c r="R132" s="6">
        <v>1.54</v>
      </c>
      <c r="S132" s="5" t="str">
        <f t="shared" si="10"/>
        <v>S</v>
      </c>
      <c r="T132" s="6">
        <v>1.532</v>
      </c>
      <c r="U132" s="5" t="str">
        <f t="shared" si="11"/>
        <v>S</v>
      </c>
      <c r="V132" s="6">
        <v>16.88</v>
      </c>
      <c r="W132" s="6" t="str">
        <f t="shared" si="12"/>
        <v>S</v>
      </c>
      <c r="X132" s="6">
        <v>17.670000000000002</v>
      </c>
      <c r="Y132" s="5" t="str">
        <f t="shared" si="13"/>
        <v>S</v>
      </c>
    </row>
    <row r="133" spans="1:25" ht="18" customHeight="1" x14ac:dyDescent="0.25">
      <c r="A133" s="9">
        <v>1553</v>
      </c>
      <c r="B133" s="12" t="s">
        <v>345</v>
      </c>
      <c r="D133" s="12" t="s">
        <v>260</v>
      </c>
      <c r="F133" s="1" t="s">
        <v>259</v>
      </c>
      <c r="G133" s="1" t="s">
        <v>258</v>
      </c>
      <c r="H133" s="1" t="s">
        <v>344</v>
      </c>
      <c r="I133" s="1" t="s">
        <v>0</v>
      </c>
      <c r="J133" s="4">
        <v>8.1999999999999993</v>
      </c>
      <c r="K133" s="4">
        <v>0.64</v>
      </c>
      <c r="L133" s="7">
        <v>0.99</v>
      </c>
      <c r="M133" s="5" t="str">
        <f t="shared" ref="M133:M196" si="14">IF(L133&gt;0.75,"H",IF(L133&gt;0.5,"M","L"))</f>
        <v>H</v>
      </c>
      <c r="N133" s="7">
        <v>51.808960000000006</v>
      </c>
      <c r="O133" s="3" t="str">
        <f t="shared" ref="O133:O196" si="15">IF(N133&gt;23.2,"H",IF(N133&gt;9.3,"M","L"))</f>
        <v>H</v>
      </c>
      <c r="P133" s="7">
        <v>418.60800000000006</v>
      </c>
      <c r="Q133" s="5" t="str">
        <f t="shared" ref="Q133:Q196" si="16">IF(P133&gt;136,"H",IF(P133&gt;58.4,"M","L"))</f>
        <v>H</v>
      </c>
      <c r="R133" s="6">
        <v>1.698</v>
      </c>
      <c r="S133" s="5" t="str">
        <f t="shared" ref="S133:S196" si="17">IF(R133&gt;0.6,"S","D")</f>
        <v>S</v>
      </c>
      <c r="T133" s="6">
        <v>0.98399999999999999</v>
      </c>
      <c r="U133" s="5" t="str">
        <f t="shared" ref="U133:U196" si="18">IF(T133&gt;0.2,"S","D")</f>
        <v>S</v>
      </c>
      <c r="V133" s="6">
        <v>11.91</v>
      </c>
      <c r="W133" s="6" t="str">
        <f t="shared" ref="W133:W196" si="19">IF(V133&gt;4.5,"S","D")</f>
        <v>S</v>
      </c>
      <c r="X133" s="6">
        <v>11.38</v>
      </c>
      <c r="Y133" s="5" t="str">
        <f t="shared" ref="Y133:Y196" si="20">IF(X133&gt;2,"S","D")</f>
        <v>S</v>
      </c>
    </row>
    <row r="134" spans="1:25" ht="18" customHeight="1" x14ac:dyDescent="0.25">
      <c r="A134" s="9">
        <v>1554</v>
      </c>
      <c r="B134" s="12" t="s">
        <v>343</v>
      </c>
      <c r="D134" s="12" t="s">
        <v>260</v>
      </c>
      <c r="F134" s="1" t="s">
        <v>259</v>
      </c>
      <c r="G134" s="1" t="s">
        <v>258</v>
      </c>
      <c r="H134" s="1" t="s">
        <v>342</v>
      </c>
      <c r="I134" s="1" t="s">
        <v>0</v>
      </c>
      <c r="J134" s="4">
        <v>8.4</v>
      </c>
      <c r="K134" s="4">
        <v>0.31</v>
      </c>
      <c r="L134" s="7">
        <v>0.91000000000000014</v>
      </c>
      <c r="M134" s="5" t="str">
        <f t="shared" si="14"/>
        <v>H</v>
      </c>
      <c r="N134" s="7">
        <v>58.477440000000009</v>
      </c>
      <c r="O134" s="3" t="str">
        <f t="shared" si="15"/>
        <v>H</v>
      </c>
      <c r="P134" s="7">
        <v>265.20000000000005</v>
      </c>
      <c r="Q134" s="5" t="str">
        <f t="shared" si="16"/>
        <v>H</v>
      </c>
      <c r="R134" s="6">
        <v>1.48</v>
      </c>
      <c r="S134" s="5" t="str">
        <f t="shared" si="17"/>
        <v>S</v>
      </c>
      <c r="T134" s="6">
        <v>2.206</v>
      </c>
      <c r="U134" s="5" t="str">
        <f t="shared" si="18"/>
        <v>S</v>
      </c>
      <c r="V134" s="6">
        <v>13.47</v>
      </c>
      <c r="W134" s="6" t="str">
        <f t="shared" si="19"/>
        <v>S</v>
      </c>
      <c r="X134" s="6">
        <v>21.24</v>
      </c>
      <c r="Y134" s="5" t="str">
        <f t="shared" si="20"/>
        <v>S</v>
      </c>
    </row>
    <row r="135" spans="1:25" ht="18" customHeight="1" x14ac:dyDescent="0.25">
      <c r="A135" s="9">
        <v>1555</v>
      </c>
      <c r="B135" s="12" t="s">
        <v>341</v>
      </c>
      <c r="D135" s="12" t="s">
        <v>260</v>
      </c>
      <c r="F135" s="1" t="s">
        <v>259</v>
      </c>
      <c r="G135" s="1" t="s">
        <v>258</v>
      </c>
      <c r="H135" s="1" t="s">
        <v>340</v>
      </c>
      <c r="I135" s="1" t="s">
        <v>0</v>
      </c>
      <c r="J135" s="4">
        <v>8.5</v>
      </c>
      <c r="K135" s="4">
        <v>0.35</v>
      </c>
      <c r="L135" s="7">
        <v>0.77</v>
      </c>
      <c r="M135" s="5" t="str">
        <f t="shared" si="14"/>
        <v>H</v>
      </c>
      <c r="N135" s="7">
        <v>29.238720000000004</v>
      </c>
      <c r="O135" s="3" t="str">
        <f t="shared" si="15"/>
        <v>H</v>
      </c>
      <c r="P135" s="7">
        <v>122.56320000000001</v>
      </c>
      <c r="Q135" s="5" t="str">
        <f t="shared" si="16"/>
        <v>M</v>
      </c>
      <c r="R135" s="6">
        <v>1.986</v>
      </c>
      <c r="S135" s="5" t="str">
        <f t="shared" si="17"/>
        <v>S</v>
      </c>
      <c r="T135" s="6">
        <v>1.6040000000000001</v>
      </c>
      <c r="U135" s="5" t="str">
        <f t="shared" si="18"/>
        <v>S</v>
      </c>
      <c r="V135" s="6">
        <v>15.37</v>
      </c>
      <c r="W135" s="6" t="str">
        <f t="shared" si="19"/>
        <v>S</v>
      </c>
      <c r="X135" s="6">
        <v>13.62</v>
      </c>
      <c r="Y135" s="5" t="str">
        <f t="shared" si="20"/>
        <v>S</v>
      </c>
    </row>
    <row r="136" spans="1:25" ht="18" customHeight="1" x14ac:dyDescent="0.25">
      <c r="A136" s="9">
        <v>1556</v>
      </c>
      <c r="B136" s="12" t="s">
        <v>339</v>
      </c>
      <c r="D136" s="12" t="s">
        <v>260</v>
      </c>
      <c r="F136" s="1" t="s">
        <v>259</v>
      </c>
      <c r="G136" s="1" t="s">
        <v>258</v>
      </c>
      <c r="H136" s="1" t="s">
        <v>338</v>
      </c>
      <c r="I136" s="1" t="s">
        <v>0</v>
      </c>
      <c r="J136" s="4">
        <v>8.4</v>
      </c>
      <c r="K136" s="4">
        <v>0.25</v>
      </c>
      <c r="L136" s="7">
        <v>0.98000000000000009</v>
      </c>
      <c r="M136" s="5" t="str">
        <f t="shared" si="14"/>
        <v>H</v>
      </c>
      <c r="N136" s="7">
        <v>28.212800000000001</v>
      </c>
      <c r="O136" s="3" t="str">
        <f t="shared" si="15"/>
        <v>H</v>
      </c>
      <c r="P136" s="7">
        <v>276.2432</v>
      </c>
      <c r="Q136" s="5" t="str">
        <f t="shared" si="16"/>
        <v>H</v>
      </c>
      <c r="R136" s="6">
        <v>1.6739999999999999</v>
      </c>
      <c r="S136" s="5" t="str">
        <f t="shared" si="17"/>
        <v>S</v>
      </c>
      <c r="T136" s="6">
        <v>2.258</v>
      </c>
      <c r="U136" s="5" t="str">
        <f t="shared" si="18"/>
        <v>S</v>
      </c>
      <c r="V136" s="6">
        <v>13.47</v>
      </c>
      <c r="W136" s="6" t="str">
        <f t="shared" si="19"/>
        <v>S</v>
      </c>
      <c r="X136" s="6">
        <v>22.96</v>
      </c>
      <c r="Y136" s="5" t="str">
        <f t="shared" si="20"/>
        <v>S</v>
      </c>
    </row>
    <row r="137" spans="1:25" ht="18" customHeight="1" x14ac:dyDescent="0.25">
      <c r="A137" s="9">
        <v>1557</v>
      </c>
      <c r="B137" s="12" t="s">
        <v>337</v>
      </c>
      <c r="D137" s="12" t="s">
        <v>260</v>
      </c>
      <c r="F137" s="1" t="s">
        <v>259</v>
      </c>
      <c r="G137" s="1" t="s">
        <v>258</v>
      </c>
      <c r="H137" s="1" t="s">
        <v>336</v>
      </c>
      <c r="I137" s="1" t="s">
        <v>0</v>
      </c>
      <c r="J137" s="4">
        <v>8.3000000000000007</v>
      </c>
      <c r="K137" s="4">
        <v>0.51</v>
      </c>
      <c r="L137" s="7">
        <v>0.56000000000000005</v>
      </c>
      <c r="M137" s="5" t="str">
        <f t="shared" si="14"/>
        <v>M</v>
      </c>
      <c r="N137" s="7">
        <v>29.751680000000004</v>
      </c>
      <c r="O137" s="3" t="str">
        <f t="shared" si="15"/>
        <v>H</v>
      </c>
      <c r="P137" s="7">
        <v>146.55360000000002</v>
      </c>
      <c r="Q137" s="5" t="str">
        <f t="shared" si="16"/>
        <v>H</v>
      </c>
      <c r="R137" s="6">
        <v>0.73799999999999999</v>
      </c>
      <c r="S137" s="5" t="str">
        <f t="shared" si="17"/>
        <v>S</v>
      </c>
      <c r="T137" s="6">
        <v>0.93</v>
      </c>
      <c r="U137" s="5" t="str">
        <f t="shared" si="18"/>
        <v>S</v>
      </c>
      <c r="V137" s="6">
        <v>10.4</v>
      </c>
      <c r="W137" s="6" t="str">
        <f t="shared" si="19"/>
        <v>S</v>
      </c>
      <c r="X137" s="6">
        <v>15.88</v>
      </c>
      <c r="Y137" s="5" t="str">
        <f t="shared" si="20"/>
        <v>S</v>
      </c>
    </row>
    <row r="138" spans="1:25" ht="18" customHeight="1" x14ac:dyDescent="0.25">
      <c r="A138" s="9">
        <v>1558</v>
      </c>
      <c r="B138" s="12" t="s">
        <v>334</v>
      </c>
      <c r="D138" s="12" t="s">
        <v>260</v>
      </c>
      <c r="F138" s="1" t="s">
        <v>259</v>
      </c>
      <c r="G138" s="1" t="s">
        <v>258</v>
      </c>
      <c r="H138" s="1" t="s">
        <v>335</v>
      </c>
      <c r="I138" s="1" t="s">
        <v>0</v>
      </c>
      <c r="J138" s="4">
        <v>8.1999999999999993</v>
      </c>
      <c r="K138" s="4">
        <v>3.23</v>
      </c>
      <c r="L138" s="7">
        <v>0.98</v>
      </c>
      <c r="M138" s="5" t="str">
        <f t="shared" si="14"/>
        <v>H</v>
      </c>
      <c r="N138" s="7">
        <v>27.186880000000002</v>
      </c>
      <c r="O138" s="3" t="str">
        <f t="shared" si="15"/>
        <v>H</v>
      </c>
      <c r="P138" s="7">
        <v>263.67680000000001</v>
      </c>
      <c r="Q138" s="5" t="str">
        <f t="shared" si="16"/>
        <v>H</v>
      </c>
      <c r="R138" s="6">
        <v>0.81</v>
      </c>
      <c r="S138" s="5" t="str">
        <f t="shared" si="17"/>
        <v>S</v>
      </c>
      <c r="T138" s="6">
        <v>1.0900000000000001</v>
      </c>
      <c r="U138" s="5" t="str">
        <f t="shared" si="18"/>
        <v>S</v>
      </c>
      <c r="V138" s="6">
        <v>8.9920000000000009</v>
      </c>
      <c r="W138" s="6" t="str">
        <f t="shared" si="19"/>
        <v>S</v>
      </c>
      <c r="X138" s="6">
        <v>12.8</v>
      </c>
      <c r="Y138" s="5" t="str">
        <f t="shared" si="20"/>
        <v>S</v>
      </c>
    </row>
    <row r="139" spans="1:25" ht="18" customHeight="1" x14ac:dyDescent="0.25">
      <c r="A139" s="9">
        <v>1559</v>
      </c>
      <c r="B139" s="12" t="s">
        <v>334</v>
      </c>
      <c r="D139" s="12" t="s">
        <v>260</v>
      </c>
      <c r="F139" s="1" t="s">
        <v>259</v>
      </c>
      <c r="G139" s="1" t="s">
        <v>258</v>
      </c>
      <c r="H139" s="1" t="s">
        <v>333</v>
      </c>
      <c r="I139" s="1" t="s">
        <v>0</v>
      </c>
      <c r="J139" s="4">
        <v>8.1999999999999993</v>
      </c>
      <c r="K139" s="4">
        <v>0.66</v>
      </c>
      <c r="L139" s="7">
        <v>0.98000000000000009</v>
      </c>
      <c r="M139" s="5" t="str">
        <f t="shared" si="14"/>
        <v>H</v>
      </c>
      <c r="N139" s="7">
        <v>21.031360000000003</v>
      </c>
      <c r="O139" s="3" t="str">
        <f t="shared" si="15"/>
        <v>M</v>
      </c>
      <c r="P139" s="7">
        <v>74.310400000000001</v>
      </c>
      <c r="Q139" s="5" t="str">
        <f t="shared" si="16"/>
        <v>M</v>
      </c>
      <c r="R139" s="6">
        <v>1.3660000000000001</v>
      </c>
      <c r="S139" s="5" t="str">
        <f t="shared" si="17"/>
        <v>S</v>
      </c>
      <c r="T139" s="6">
        <v>1.214</v>
      </c>
      <c r="U139" s="5" t="str">
        <f t="shared" si="18"/>
        <v>S</v>
      </c>
      <c r="V139" s="6">
        <v>24.42</v>
      </c>
      <c r="W139" s="6" t="str">
        <f t="shared" si="19"/>
        <v>S</v>
      </c>
      <c r="X139" s="6">
        <v>23.8</v>
      </c>
      <c r="Y139" s="5" t="str">
        <f t="shared" si="20"/>
        <v>S</v>
      </c>
    </row>
    <row r="140" spans="1:25" ht="18" customHeight="1" x14ac:dyDescent="0.25">
      <c r="A140" s="9">
        <v>1560</v>
      </c>
      <c r="B140" s="12" t="s">
        <v>332</v>
      </c>
      <c r="D140" s="12" t="s">
        <v>260</v>
      </c>
      <c r="F140" s="1" t="s">
        <v>259</v>
      </c>
      <c r="G140" s="1" t="s">
        <v>258</v>
      </c>
      <c r="H140" s="1" t="s">
        <v>331</v>
      </c>
      <c r="I140" s="1" t="s">
        <v>0</v>
      </c>
      <c r="J140" s="4">
        <v>8.4</v>
      </c>
      <c r="K140" s="4">
        <v>0.51</v>
      </c>
      <c r="L140" s="7">
        <v>0.98</v>
      </c>
      <c r="M140" s="5" t="str">
        <f t="shared" si="14"/>
        <v>H</v>
      </c>
      <c r="N140" s="7">
        <v>30.26464</v>
      </c>
      <c r="O140" s="3" t="str">
        <f t="shared" si="15"/>
        <v>H</v>
      </c>
      <c r="P140" s="7">
        <v>188.71360000000001</v>
      </c>
      <c r="Q140" s="5" t="str">
        <f t="shared" si="16"/>
        <v>H</v>
      </c>
      <c r="R140" s="6">
        <v>1.6240000000000001</v>
      </c>
      <c r="S140" s="5" t="str">
        <f t="shared" si="17"/>
        <v>S</v>
      </c>
      <c r="T140" s="6">
        <v>1.94</v>
      </c>
      <c r="U140" s="5" t="str">
        <f t="shared" si="18"/>
        <v>S</v>
      </c>
      <c r="V140" s="6">
        <v>21.32</v>
      </c>
      <c r="W140" s="6" t="str">
        <f t="shared" si="19"/>
        <v>S</v>
      </c>
      <c r="X140" s="6">
        <v>21.12</v>
      </c>
      <c r="Y140" s="5" t="str">
        <f t="shared" si="20"/>
        <v>S</v>
      </c>
    </row>
    <row r="141" spans="1:25" ht="18" customHeight="1" x14ac:dyDescent="0.25">
      <c r="A141" s="9">
        <v>1561</v>
      </c>
      <c r="B141" s="12" t="s">
        <v>330</v>
      </c>
      <c r="D141" s="12" t="s">
        <v>263</v>
      </c>
      <c r="F141" s="1" t="s">
        <v>259</v>
      </c>
      <c r="G141" s="1" t="s">
        <v>258</v>
      </c>
      <c r="H141" s="1" t="s">
        <v>329</v>
      </c>
      <c r="I141" s="1" t="s">
        <v>0</v>
      </c>
      <c r="J141" s="4">
        <v>8.6</v>
      </c>
      <c r="K141" s="4">
        <v>0.37</v>
      </c>
      <c r="L141" s="7">
        <v>0.84000000000000008</v>
      </c>
      <c r="M141" s="5" t="str">
        <f t="shared" si="14"/>
        <v>H</v>
      </c>
      <c r="N141" s="7">
        <v>41.036800000000007</v>
      </c>
      <c r="O141" s="3" t="str">
        <f t="shared" si="15"/>
        <v>H</v>
      </c>
      <c r="P141" s="7">
        <v>169.89120000000003</v>
      </c>
      <c r="Q141" s="5" t="str">
        <f t="shared" si="16"/>
        <v>H</v>
      </c>
      <c r="R141" s="6">
        <v>2.4580000000000002</v>
      </c>
      <c r="S141" s="5" t="str">
        <f t="shared" si="17"/>
        <v>S</v>
      </c>
      <c r="T141" s="6">
        <v>2.0459999999999998</v>
      </c>
      <c r="U141" s="5" t="str">
        <f t="shared" si="18"/>
        <v>S</v>
      </c>
      <c r="V141" s="6">
        <v>21.06</v>
      </c>
      <c r="W141" s="6" t="str">
        <f t="shared" si="19"/>
        <v>S</v>
      </c>
      <c r="X141" s="6">
        <v>18.559999999999999</v>
      </c>
      <c r="Y141" s="5" t="str">
        <f t="shared" si="20"/>
        <v>S</v>
      </c>
    </row>
    <row r="142" spans="1:25" ht="18" customHeight="1" x14ac:dyDescent="0.25">
      <c r="A142" s="9">
        <v>1562</v>
      </c>
      <c r="B142" s="12" t="s">
        <v>328</v>
      </c>
      <c r="D142" s="12" t="s">
        <v>260</v>
      </c>
      <c r="F142" s="1" t="s">
        <v>259</v>
      </c>
      <c r="G142" s="1" t="s">
        <v>258</v>
      </c>
      <c r="H142" s="1" t="s">
        <v>327</v>
      </c>
      <c r="I142" s="1" t="s">
        <v>0</v>
      </c>
      <c r="J142" s="4">
        <v>8.6</v>
      </c>
      <c r="K142" s="4">
        <v>0.3</v>
      </c>
      <c r="L142" s="7">
        <v>0.99</v>
      </c>
      <c r="M142" s="5" t="str">
        <f t="shared" si="14"/>
        <v>H</v>
      </c>
      <c r="N142" s="7">
        <v>33.855360000000005</v>
      </c>
      <c r="O142" s="3" t="str">
        <f t="shared" si="15"/>
        <v>H</v>
      </c>
      <c r="P142" s="7">
        <v>370.62720000000002</v>
      </c>
      <c r="Q142" s="5" t="str">
        <f t="shared" si="16"/>
        <v>H</v>
      </c>
      <c r="R142" s="6">
        <v>2.62</v>
      </c>
      <c r="S142" s="5" t="str">
        <f t="shared" si="17"/>
        <v>S</v>
      </c>
      <c r="T142" s="6">
        <v>2.1160000000000001</v>
      </c>
      <c r="U142" s="5" t="str">
        <f t="shared" si="18"/>
        <v>S</v>
      </c>
      <c r="V142" s="6">
        <v>21.6</v>
      </c>
      <c r="W142" s="6" t="str">
        <f t="shared" si="19"/>
        <v>S</v>
      </c>
      <c r="X142" s="6">
        <v>30.68</v>
      </c>
      <c r="Y142" s="5" t="str">
        <f t="shared" si="20"/>
        <v>S</v>
      </c>
    </row>
    <row r="143" spans="1:25" ht="18" customHeight="1" x14ac:dyDescent="0.25">
      <c r="A143" s="9">
        <v>1563</v>
      </c>
      <c r="B143" s="12" t="s">
        <v>326</v>
      </c>
      <c r="D143" s="12" t="s">
        <v>260</v>
      </c>
      <c r="F143" s="1" t="s">
        <v>259</v>
      </c>
      <c r="G143" s="1" t="s">
        <v>258</v>
      </c>
      <c r="H143" s="1" t="s">
        <v>325</v>
      </c>
      <c r="I143" s="1" t="s">
        <v>0</v>
      </c>
      <c r="J143" s="4">
        <v>8.6</v>
      </c>
      <c r="K143" s="4">
        <v>0.24</v>
      </c>
      <c r="L143" s="7">
        <v>0.96</v>
      </c>
      <c r="M143" s="5" t="str">
        <f t="shared" si="14"/>
        <v>H</v>
      </c>
      <c r="N143" s="7">
        <v>20.00544</v>
      </c>
      <c r="O143" s="3" t="str">
        <f t="shared" si="15"/>
        <v>M</v>
      </c>
      <c r="P143" s="7">
        <v>207.10080000000002</v>
      </c>
      <c r="Q143" s="5" t="str">
        <f t="shared" si="16"/>
        <v>H</v>
      </c>
      <c r="R143" s="6">
        <v>1.444</v>
      </c>
      <c r="S143" s="5" t="str">
        <f t="shared" si="17"/>
        <v>S</v>
      </c>
      <c r="T143" s="6">
        <v>1.728</v>
      </c>
      <c r="U143" s="5" t="str">
        <f t="shared" si="18"/>
        <v>S</v>
      </c>
      <c r="V143" s="6">
        <v>23.02</v>
      </c>
      <c r="W143" s="6" t="str">
        <f t="shared" si="19"/>
        <v>S</v>
      </c>
      <c r="X143" s="6">
        <v>21.92</v>
      </c>
      <c r="Y143" s="5" t="str">
        <f t="shared" si="20"/>
        <v>S</v>
      </c>
    </row>
    <row r="144" spans="1:25" ht="18" customHeight="1" x14ac:dyDescent="0.25">
      <c r="A144" s="9">
        <v>1564</v>
      </c>
      <c r="B144" s="12" t="s">
        <v>324</v>
      </c>
      <c r="D144" s="12" t="s">
        <v>260</v>
      </c>
      <c r="F144" s="1" t="s">
        <v>259</v>
      </c>
      <c r="G144" s="1" t="s">
        <v>258</v>
      </c>
      <c r="H144" s="1" t="s">
        <v>323</v>
      </c>
      <c r="I144" s="1" t="s">
        <v>0</v>
      </c>
      <c r="J144" s="4">
        <v>8.4</v>
      </c>
      <c r="K144" s="4">
        <v>0.43</v>
      </c>
      <c r="L144" s="7">
        <v>0.77</v>
      </c>
      <c r="M144" s="5" t="str">
        <f t="shared" si="14"/>
        <v>H</v>
      </c>
      <c r="N144" s="7">
        <v>17.440640000000002</v>
      </c>
      <c r="O144" s="3" t="str">
        <f t="shared" si="15"/>
        <v>M</v>
      </c>
      <c r="P144" s="7">
        <v>200.73600000000002</v>
      </c>
      <c r="Q144" s="5" t="str">
        <f t="shared" si="16"/>
        <v>H</v>
      </c>
      <c r="R144" s="6">
        <v>2.0960000000000001</v>
      </c>
      <c r="S144" s="5" t="str">
        <f t="shared" si="17"/>
        <v>S</v>
      </c>
      <c r="T144" s="6">
        <v>1.444</v>
      </c>
      <c r="U144" s="5" t="str">
        <f t="shared" si="18"/>
        <v>S</v>
      </c>
      <c r="V144" s="6">
        <v>17.22</v>
      </c>
      <c r="W144" s="6" t="str">
        <f t="shared" si="19"/>
        <v>S</v>
      </c>
      <c r="X144" s="6">
        <v>15.46</v>
      </c>
      <c r="Y144" s="5" t="str">
        <f t="shared" si="20"/>
        <v>S</v>
      </c>
    </row>
    <row r="145" spans="1:25" ht="18" customHeight="1" x14ac:dyDescent="0.25">
      <c r="A145" s="9">
        <v>1565</v>
      </c>
      <c r="B145" s="12" t="s">
        <v>322</v>
      </c>
      <c r="D145" s="12" t="s">
        <v>260</v>
      </c>
      <c r="F145" s="1" t="s">
        <v>259</v>
      </c>
      <c r="G145" s="1" t="s">
        <v>258</v>
      </c>
      <c r="H145" s="1" t="s">
        <v>321</v>
      </c>
      <c r="I145" s="1" t="s">
        <v>0</v>
      </c>
      <c r="J145" s="4">
        <v>8.6999999999999993</v>
      </c>
      <c r="K145" s="4">
        <v>0.62</v>
      </c>
      <c r="L145" s="7">
        <v>0.84000000000000008</v>
      </c>
      <c r="M145" s="5" t="str">
        <f t="shared" si="14"/>
        <v>H</v>
      </c>
      <c r="N145" s="7">
        <v>8.2073600000000013</v>
      </c>
      <c r="O145" s="3" t="str">
        <f t="shared" si="15"/>
        <v>L</v>
      </c>
      <c r="P145" s="7">
        <v>95.036799999999999</v>
      </c>
      <c r="Q145" s="5" t="str">
        <f t="shared" si="16"/>
        <v>M</v>
      </c>
      <c r="R145" s="6">
        <v>0.4</v>
      </c>
      <c r="S145" s="5" t="str">
        <f t="shared" si="17"/>
        <v>D</v>
      </c>
      <c r="T145" s="6">
        <v>0.224</v>
      </c>
      <c r="U145" s="5" t="str">
        <f t="shared" si="18"/>
        <v>S</v>
      </c>
      <c r="V145" s="6">
        <v>7.4340000000000002</v>
      </c>
      <c r="W145" s="6" t="str">
        <f t="shared" si="19"/>
        <v>S</v>
      </c>
      <c r="X145" s="6">
        <v>16.95</v>
      </c>
      <c r="Y145" s="5" t="str">
        <f t="shared" si="20"/>
        <v>S</v>
      </c>
    </row>
    <row r="146" spans="1:25" ht="18" customHeight="1" x14ac:dyDescent="0.25">
      <c r="A146" s="9">
        <v>1566</v>
      </c>
      <c r="B146" s="12" t="s">
        <v>320</v>
      </c>
      <c r="D146" s="12" t="s">
        <v>260</v>
      </c>
      <c r="F146" s="1" t="s">
        <v>259</v>
      </c>
      <c r="G146" s="1" t="s">
        <v>258</v>
      </c>
      <c r="H146" s="1" t="s">
        <v>319</v>
      </c>
      <c r="I146" s="1" t="s">
        <v>0</v>
      </c>
      <c r="J146" s="4">
        <v>9.1</v>
      </c>
      <c r="K146" s="4">
        <v>0.74</v>
      </c>
      <c r="L146" s="7">
        <v>0.42000000000000004</v>
      </c>
      <c r="M146" s="5" t="str">
        <f t="shared" si="14"/>
        <v>L</v>
      </c>
      <c r="N146" s="7">
        <v>15.901760000000001</v>
      </c>
      <c r="O146" s="3" t="str">
        <f t="shared" si="15"/>
        <v>M</v>
      </c>
      <c r="P146" s="7">
        <v>166.79040000000001</v>
      </c>
      <c r="Q146" s="5" t="str">
        <f t="shared" si="16"/>
        <v>H</v>
      </c>
      <c r="R146" s="6">
        <v>0.41799999999999998</v>
      </c>
      <c r="S146" s="5" t="str">
        <f t="shared" si="17"/>
        <v>D</v>
      </c>
      <c r="T146" s="6">
        <v>0.47</v>
      </c>
      <c r="U146" s="5" t="str">
        <f t="shared" si="18"/>
        <v>S</v>
      </c>
      <c r="V146" s="6">
        <v>9.82</v>
      </c>
      <c r="W146" s="6" t="str">
        <f t="shared" si="19"/>
        <v>S</v>
      </c>
      <c r="X146" s="6">
        <v>12.87</v>
      </c>
      <c r="Y146" s="5" t="str">
        <f t="shared" si="20"/>
        <v>S</v>
      </c>
    </row>
    <row r="147" spans="1:25" ht="18" customHeight="1" x14ac:dyDescent="0.25">
      <c r="A147" s="9">
        <v>1567</v>
      </c>
      <c r="B147" s="12" t="s">
        <v>318</v>
      </c>
      <c r="D147" s="12" t="s">
        <v>260</v>
      </c>
      <c r="F147" s="1" t="s">
        <v>259</v>
      </c>
      <c r="G147" s="1" t="s">
        <v>258</v>
      </c>
      <c r="H147" s="1" t="s">
        <v>317</v>
      </c>
      <c r="I147" s="1" t="s">
        <v>0</v>
      </c>
      <c r="J147" s="4">
        <v>8.4</v>
      </c>
      <c r="K147" s="4">
        <v>1.34</v>
      </c>
      <c r="L147" s="7">
        <v>0.77</v>
      </c>
      <c r="M147" s="5" t="str">
        <f t="shared" si="14"/>
        <v>H</v>
      </c>
      <c r="N147" s="7">
        <v>14.875840000000002</v>
      </c>
      <c r="O147" s="3" t="str">
        <f t="shared" si="15"/>
        <v>M</v>
      </c>
      <c r="P147" s="7">
        <v>204.43520000000001</v>
      </c>
      <c r="Q147" s="5" t="str">
        <f t="shared" si="16"/>
        <v>H</v>
      </c>
      <c r="R147" s="6">
        <v>0.99199999999999999</v>
      </c>
      <c r="S147" s="5" t="str">
        <f t="shared" si="17"/>
        <v>S</v>
      </c>
      <c r="T147" s="6">
        <v>0.94799999999999995</v>
      </c>
      <c r="U147" s="5" t="str">
        <f t="shared" si="18"/>
        <v>S</v>
      </c>
      <c r="V147" s="6">
        <v>10.210000000000001</v>
      </c>
      <c r="W147" s="6" t="str">
        <f t="shared" si="19"/>
        <v>S</v>
      </c>
      <c r="X147" s="6">
        <v>17.559999999999999</v>
      </c>
      <c r="Y147" s="5" t="str">
        <f t="shared" si="20"/>
        <v>S</v>
      </c>
    </row>
    <row r="148" spans="1:25" ht="18" customHeight="1" x14ac:dyDescent="0.25">
      <c r="A148" s="9">
        <v>1568</v>
      </c>
      <c r="B148" s="12" t="s">
        <v>316</v>
      </c>
      <c r="D148" s="12" t="s">
        <v>260</v>
      </c>
      <c r="F148" s="1" t="s">
        <v>259</v>
      </c>
      <c r="G148" s="1" t="s">
        <v>258</v>
      </c>
      <c r="H148" s="1" t="s">
        <v>315</v>
      </c>
      <c r="I148" s="1" t="s">
        <v>0</v>
      </c>
      <c r="J148" s="4">
        <v>8.6</v>
      </c>
      <c r="K148" s="4">
        <v>1.1399999999999999</v>
      </c>
      <c r="L148" s="7">
        <v>0.91000000000000014</v>
      </c>
      <c r="M148" s="5" t="str">
        <f t="shared" si="14"/>
        <v>H</v>
      </c>
      <c r="N148" s="7">
        <v>11.285120000000001</v>
      </c>
      <c r="O148" s="3" t="str">
        <f t="shared" si="15"/>
        <v>M</v>
      </c>
      <c r="P148" s="7">
        <v>189.58400000000003</v>
      </c>
      <c r="Q148" s="5" t="str">
        <f t="shared" si="16"/>
        <v>H</v>
      </c>
      <c r="R148" s="6">
        <v>0.85799999999999998</v>
      </c>
      <c r="S148" s="5" t="str">
        <f t="shared" si="17"/>
        <v>S</v>
      </c>
      <c r="T148" s="6">
        <v>1.87</v>
      </c>
      <c r="U148" s="5" t="str">
        <f t="shared" si="18"/>
        <v>S</v>
      </c>
      <c r="V148" s="6">
        <v>19.36</v>
      </c>
      <c r="W148" s="6" t="str">
        <f t="shared" si="19"/>
        <v>S</v>
      </c>
      <c r="X148" s="6">
        <v>23.94</v>
      </c>
      <c r="Y148" s="5" t="str">
        <f t="shared" si="20"/>
        <v>S</v>
      </c>
    </row>
    <row r="149" spans="1:25" ht="18" customHeight="1" x14ac:dyDescent="0.25">
      <c r="A149" s="9">
        <v>1569</v>
      </c>
      <c r="B149" s="12" t="s">
        <v>314</v>
      </c>
      <c r="D149" s="12" t="s">
        <v>260</v>
      </c>
      <c r="F149" s="1" t="s">
        <v>259</v>
      </c>
      <c r="G149" s="1" t="s">
        <v>258</v>
      </c>
      <c r="H149" s="1" t="s">
        <v>313</v>
      </c>
      <c r="I149" s="1" t="s">
        <v>0</v>
      </c>
      <c r="J149" s="4">
        <v>8.4</v>
      </c>
      <c r="K149" s="4">
        <v>1.91</v>
      </c>
      <c r="L149" s="7">
        <v>0.63000000000000012</v>
      </c>
      <c r="M149" s="5" t="str">
        <f t="shared" si="14"/>
        <v>M</v>
      </c>
      <c r="N149" s="7">
        <v>15.901760000000001</v>
      </c>
      <c r="O149" s="3" t="str">
        <f t="shared" si="15"/>
        <v>M</v>
      </c>
      <c r="P149" s="7">
        <v>193.77279999999999</v>
      </c>
      <c r="Q149" s="5" t="str">
        <f t="shared" si="16"/>
        <v>H</v>
      </c>
      <c r="R149" s="6">
        <v>0.77400000000000002</v>
      </c>
      <c r="S149" s="5" t="str">
        <f t="shared" si="17"/>
        <v>S</v>
      </c>
      <c r="T149" s="6">
        <v>1.25</v>
      </c>
      <c r="U149" s="5" t="str">
        <f t="shared" si="18"/>
        <v>S</v>
      </c>
      <c r="V149" s="6">
        <v>13.76</v>
      </c>
      <c r="W149" s="6" t="str">
        <f t="shared" si="19"/>
        <v>S</v>
      </c>
      <c r="X149" s="6">
        <v>22.52</v>
      </c>
      <c r="Y149" s="5" t="str">
        <f t="shared" si="20"/>
        <v>S</v>
      </c>
    </row>
    <row r="150" spans="1:25" ht="18" customHeight="1" x14ac:dyDescent="0.25">
      <c r="A150" s="9">
        <v>1570</v>
      </c>
      <c r="B150" s="12" t="s">
        <v>312</v>
      </c>
      <c r="D150" s="12" t="s">
        <v>263</v>
      </c>
      <c r="F150" s="1" t="s">
        <v>259</v>
      </c>
      <c r="G150" s="1" t="s">
        <v>258</v>
      </c>
      <c r="H150" s="1" t="s">
        <v>311</v>
      </c>
      <c r="I150" s="1" t="s">
        <v>0</v>
      </c>
      <c r="J150" s="4">
        <v>8.6</v>
      </c>
      <c r="K150" s="4">
        <v>0.46</v>
      </c>
      <c r="L150" s="7">
        <v>0.91000000000000014</v>
      </c>
      <c r="M150" s="5" t="str">
        <f t="shared" si="14"/>
        <v>H</v>
      </c>
      <c r="N150" s="7">
        <v>18.979520000000001</v>
      </c>
      <c r="O150" s="3" t="str">
        <f t="shared" si="15"/>
        <v>M</v>
      </c>
      <c r="P150" s="7">
        <v>200.79040000000001</v>
      </c>
      <c r="Q150" s="5" t="str">
        <f t="shared" si="16"/>
        <v>H</v>
      </c>
      <c r="R150" s="6">
        <v>1.1419999999999999</v>
      </c>
      <c r="S150" s="5" t="str">
        <f t="shared" si="17"/>
        <v>S</v>
      </c>
      <c r="T150" s="6">
        <v>1.6220000000000001</v>
      </c>
      <c r="U150" s="5" t="str">
        <f t="shared" si="18"/>
        <v>S</v>
      </c>
      <c r="V150" s="6">
        <v>15.37</v>
      </c>
      <c r="W150" s="6" t="str">
        <f t="shared" si="19"/>
        <v>S</v>
      </c>
      <c r="X150" s="6">
        <v>15.18</v>
      </c>
      <c r="Y150" s="5" t="str">
        <f t="shared" si="20"/>
        <v>S</v>
      </c>
    </row>
    <row r="151" spans="1:25" ht="18" customHeight="1" x14ac:dyDescent="0.25">
      <c r="A151" s="9">
        <v>1571</v>
      </c>
      <c r="B151" s="12" t="s">
        <v>310</v>
      </c>
      <c r="D151" s="12" t="s">
        <v>263</v>
      </c>
      <c r="F151" s="1" t="s">
        <v>259</v>
      </c>
      <c r="G151" s="1" t="s">
        <v>258</v>
      </c>
      <c r="H151" s="1" t="s">
        <v>309</v>
      </c>
      <c r="I151" s="1" t="s">
        <v>0</v>
      </c>
      <c r="J151" s="4">
        <v>8.4</v>
      </c>
      <c r="K151" s="4">
        <v>0.55000000000000004</v>
      </c>
      <c r="L151" s="7">
        <v>0.63000000000000012</v>
      </c>
      <c r="M151" s="5" t="str">
        <f t="shared" si="14"/>
        <v>M</v>
      </c>
      <c r="N151" s="7">
        <v>15.3888</v>
      </c>
      <c r="O151" s="3" t="str">
        <f t="shared" si="15"/>
        <v>M</v>
      </c>
      <c r="P151" s="7">
        <v>124.1952</v>
      </c>
      <c r="Q151" s="5" t="str">
        <f t="shared" si="16"/>
        <v>M</v>
      </c>
      <c r="R151" s="6">
        <v>1.3839999999999999</v>
      </c>
      <c r="S151" s="5" t="str">
        <f t="shared" si="17"/>
        <v>S</v>
      </c>
      <c r="T151" s="6">
        <v>0.82399999999999995</v>
      </c>
      <c r="U151" s="5" t="str">
        <f t="shared" si="18"/>
        <v>S</v>
      </c>
      <c r="V151" s="6">
        <v>17.760000000000002</v>
      </c>
      <c r="W151" s="6" t="str">
        <f t="shared" si="19"/>
        <v>S</v>
      </c>
      <c r="X151" s="6">
        <v>19.239999999999998</v>
      </c>
      <c r="Y151" s="5" t="str">
        <f t="shared" si="20"/>
        <v>S</v>
      </c>
    </row>
    <row r="152" spans="1:25" ht="18" customHeight="1" x14ac:dyDescent="0.25">
      <c r="A152" s="9">
        <v>1572</v>
      </c>
      <c r="B152" s="12" t="s">
        <v>308</v>
      </c>
      <c r="D152" s="12" t="s">
        <v>263</v>
      </c>
      <c r="F152" s="1" t="s">
        <v>259</v>
      </c>
      <c r="G152" s="1" t="s">
        <v>258</v>
      </c>
      <c r="H152" s="1" t="s">
        <v>307</v>
      </c>
      <c r="I152" s="1" t="s">
        <v>0</v>
      </c>
      <c r="J152" s="4">
        <v>8.5</v>
      </c>
      <c r="K152" s="4">
        <v>0.56000000000000005</v>
      </c>
      <c r="L152" s="7">
        <v>0.77</v>
      </c>
      <c r="M152" s="5" t="str">
        <f t="shared" si="14"/>
        <v>H</v>
      </c>
      <c r="N152" s="7">
        <v>11.285120000000001</v>
      </c>
      <c r="O152" s="3" t="str">
        <f t="shared" si="15"/>
        <v>M</v>
      </c>
      <c r="P152" s="7">
        <v>133.8784</v>
      </c>
      <c r="Q152" s="5" t="str">
        <f t="shared" si="16"/>
        <v>M</v>
      </c>
      <c r="R152" s="6">
        <v>1.6859999999999999</v>
      </c>
      <c r="S152" s="5" t="str">
        <f t="shared" si="17"/>
        <v>S</v>
      </c>
      <c r="T152" s="6">
        <v>0.82399999999999995</v>
      </c>
      <c r="U152" s="5" t="str">
        <f t="shared" si="18"/>
        <v>S</v>
      </c>
      <c r="V152" s="6">
        <v>13.18</v>
      </c>
      <c r="W152" s="6" t="str">
        <f t="shared" si="19"/>
        <v>S</v>
      </c>
      <c r="X152" s="6">
        <v>15.3</v>
      </c>
      <c r="Y152" s="5" t="str">
        <f t="shared" si="20"/>
        <v>S</v>
      </c>
    </row>
    <row r="153" spans="1:25" ht="18" customHeight="1" x14ac:dyDescent="0.25">
      <c r="A153" s="9">
        <v>1573</v>
      </c>
      <c r="B153" s="12" t="s">
        <v>306</v>
      </c>
      <c r="D153" s="12" t="s">
        <v>260</v>
      </c>
      <c r="F153" s="1" t="s">
        <v>259</v>
      </c>
      <c r="G153" s="1" t="s">
        <v>258</v>
      </c>
      <c r="H153" s="1" t="s">
        <v>305</v>
      </c>
      <c r="I153" s="1" t="s">
        <v>0</v>
      </c>
      <c r="J153" s="4">
        <v>8.6999999999999993</v>
      </c>
      <c r="K153" s="4">
        <v>0.35</v>
      </c>
      <c r="L153" s="7">
        <v>0.77</v>
      </c>
      <c r="M153" s="5" t="str">
        <f t="shared" si="14"/>
        <v>H</v>
      </c>
      <c r="N153" s="7">
        <v>27.699840000000002</v>
      </c>
      <c r="O153" s="3" t="str">
        <f t="shared" si="15"/>
        <v>H</v>
      </c>
      <c r="P153" s="7">
        <v>157.65120000000002</v>
      </c>
      <c r="Q153" s="5" t="str">
        <f t="shared" si="16"/>
        <v>H</v>
      </c>
      <c r="R153" s="6">
        <v>4.4180000000000001</v>
      </c>
      <c r="S153" s="5" t="str">
        <f t="shared" si="17"/>
        <v>S</v>
      </c>
      <c r="T153" s="6">
        <v>1.9219999999999999</v>
      </c>
      <c r="U153" s="5" t="str">
        <f t="shared" si="18"/>
        <v>S</v>
      </c>
      <c r="V153" s="6">
        <v>24.42</v>
      </c>
      <c r="W153" s="6" t="str">
        <f t="shared" si="19"/>
        <v>S</v>
      </c>
      <c r="X153" s="6">
        <v>24.58</v>
      </c>
      <c r="Y153" s="5" t="str">
        <f t="shared" si="20"/>
        <v>S</v>
      </c>
    </row>
    <row r="154" spans="1:25" ht="18" customHeight="1" x14ac:dyDescent="0.25">
      <c r="A154" s="9">
        <v>1574</v>
      </c>
      <c r="B154" s="12" t="s">
        <v>304</v>
      </c>
      <c r="D154" s="12" t="s">
        <v>260</v>
      </c>
      <c r="F154" s="1" t="s">
        <v>259</v>
      </c>
      <c r="G154" s="1" t="s">
        <v>258</v>
      </c>
      <c r="H154" s="1" t="s">
        <v>303</v>
      </c>
      <c r="I154" s="1" t="s">
        <v>0</v>
      </c>
      <c r="J154" s="4">
        <v>8.5</v>
      </c>
      <c r="K154" s="4">
        <v>0.24</v>
      </c>
      <c r="L154" s="7">
        <v>0.98000000000000009</v>
      </c>
      <c r="M154" s="5" t="str">
        <f t="shared" si="14"/>
        <v>H</v>
      </c>
      <c r="N154" s="7">
        <v>15.901760000000001</v>
      </c>
      <c r="O154" s="3" t="str">
        <f t="shared" si="15"/>
        <v>M</v>
      </c>
      <c r="P154" s="7">
        <v>198.77760000000001</v>
      </c>
      <c r="Q154" s="5" t="str">
        <f t="shared" si="16"/>
        <v>H</v>
      </c>
      <c r="R154" s="6">
        <v>1.0760000000000001</v>
      </c>
      <c r="S154" s="5" t="str">
        <f t="shared" si="17"/>
        <v>S</v>
      </c>
      <c r="T154" s="6">
        <v>1.3380000000000001</v>
      </c>
      <c r="U154" s="5" t="str">
        <f t="shared" si="18"/>
        <v>S</v>
      </c>
      <c r="V154" s="6">
        <v>14.45</v>
      </c>
      <c r="W154" s="6" t="str">
        <f t="shared" si="19"/>
        <v>S</v>
      </c>
      <c r="X154" s="6">
        <v>16.37</v>
      </c>
      <c r="Y154" s="5" t="str">
        <f t="shared" si="20"/>
        <v>S</v>
      </c>
    </row>
    <row r="155" spans="1:25" ht="18" customHeight="1" x14ac:dyDescent="0.25">
      <c r="A155" s="9">
        <v>1575</v>
      </c>
      <c r="B155" s="12" t="s">
        <v>302</v>
      </c>
      <c r="D155" s="12" t="s">
        <v>260</v>
      </c>
      <c r="F155" s="1" t="s">
        <v>259</v>
      </c>
      <c r="G155" s="1" t="s">
        <v>258</v>
      </c>
      <c r="H155" s="1" t="s">
        <v>301</v>
      </c>
      <c r="I155" s="1" t="s">
        <v>0</v>
      </c>
      <c r="J155" s="4">
        <v>8.6</v>
      </c>
      <c r="K155" s="4">
        <v>0.21</v>
      </c>
      <c r="L155" s="7">
        <v>0.84000000000000008</v>
      </c>
      <c r="M155" s="5" t="str">
        <f t="shared" si="14"/>
        <v>H</v>
      </c>
      <c r="N155" s="7">
        <v>23.083200000000001</v>
      </c>
      <c r="O155" s="3" t="str">
        <f t="shared" si="15"/>
        <v>M</v>
      </c>
      <c r="P155" s="7">
        <v>163.79840000000002</v>
      </c>
      <c r="Q155" s="5" t="str">
        <f t="shared" si="16"/>
        <v>H</v>
      </c>
      <c r="R155" s="6">
        <v>2.4940000000000002</v>
      </c>
      <c r="S155" s="5" t="str">
        <f t="shared" si="17"/>
        <v>S</v>
      </c>
      <c r="T155" s="6">
        <v>1.798</v>
      </c>
      <c r="U155" s="5" t="str">
        <f t="shared" si="18"/>
        <v>S</v>
      </c>
      <c r="V155" s="6">
        <v>20.82</v>
      </c>
      <c r="W155" s="6" t="str">
        <f t="shared" si="19"/>
        <v>S</v>
      </c>
      <c r="X155" s="6">
        <v>17.3</v>
      </c>
      <c r="Y155" s="5" t="str">
        <f t="shared" si="20"/>
        <v>S</v>
      </c>
    </row>
    <row r="156" spans="1:25" ht="18" customHeight="1" x14ac:dyDescent="0.25">
      <c r="A156" s="9">
        <v>1576</v>
      </c>
      <c r="B156" s="12" t="s">
        <v>299</v>
      </c>
      <c r="D156" s="12" t="s">
        <v>260</v>
      </c>
      <c r="F156" s="1" t="s">
        <v>259</v>
      </c>
      <c r="G156" s="1" t="s">
        <v>258</v>
      </c>
      <c r="H156" s="1" t="s">
        <v>300</v>
      </c>
      <c r="I156" s="1" t="s">
        <v>0</v>
      </c>
      <c r="J156" s="4">
        <v>8.5</v>
      </c>
      <c r="K156" s="4">
        <v>6.26</v>
      </c>
      <c r="L156" s="7">
        <v>0.49000000000000005</v>
      </c>
      <c r="M156" s="5" t="str">
        <f t="shared" si="14"/>
        <v>L</v>
      </c>
      <c r="N156" s="7">
        <v>12.824000000000002</v>
      </c>
      <c r="O156" s="3" t="str">
        <f t="shared" si="15"/>
        <v>M</v>
      </c>
      <c r="P156" s="7">
        <v>203.40160000000003</v>
      </c>
      <c r="Q156" s="5" t="str">
        <f t="shared" si="16"/>
        <v>H</v>
      </c>
      <c r="R156" s="6">
        <v>1.1479999999999999</v>
      </c>
      <c r="S156" s="5" t="str">
        <f t="shared" si="17"/>
        <v>S</v>
      </c>
      <c r="T156" s="6">
        <v>0.93</v>
      </c>
      <c r="U156" s="5" t="str">
        <f t="shared" si="18"/>
        <v>S</v>
      </c>
      <c r="V156" s="6">
        <v>11.87</v>
      </c>
      <c r="W156" s="6" t="str">
        <f t="shared" si="19"/>
        <v>S</v>
      </c>
      <c r="X156" s="6">
        <v>13.9</v>
      </c>
      <c r="Y156" s="5" t="str">
        <f t="shared" si="20"/>
        <v>S</v>
      </c>
    </row>
    <row r="157" spans="1:25" ht="18" customHeight="1" x14ac:dyDescent="0.25">
      <c r="A157" s="9">
        <v>1577</v>
      </c>
      <c r="B157" s="12" t="s">
        <v>299</v>
      </c>
      <c r="D157" s="12" t="s">
        <v>260</v>
      </c>
      <c r="F157" s="1" t="s">
        <v>259</v>
      </c>
      <c r="G157" s="1" t="s">
        <v>258</v>
      </c>
      <c r="H157" s="1" t="s">
        <v>298</v>
      </c>
      <c r="I157" s="1" t="s">
        <v>0</v>
      </c>
      <c r="J157" s="4">
        <v>8.6999999999999993</v>
      </c>
      <c r="K157" s="4">
        <v>1.1299999999999999</v>
      </c>
      <c r="L157" s="7">
        <v>0.91000000000000014</v>
      </c>
      <c r="M157" s="5" t="str">
        <f t="shared" si="14"/>
        <v>H</v>
      </c>
      <c r="N157" s="7">
        <v>9.7462400000000002</v>
      </c>
      <c r="O157" s="3" t="str">
        <f t="shared" si="15"/>
        <v>M</v>
      </c>
      <c r="P157" s="7">
        <v>134.36799999999999</v>
      </c>
      <c r="Q157" s="5" t="str">
        <f t="shared" si="16"/>
        <v>M</v>
      </c>
      <c r="R157" s="6">
        <v>0.89600000000000002</v>
      </c>
      <c r="S157" s="5" t="str">
        <f t="shared" si="17"/>
        <v>S</v>
      </c>
      <c r="T157" s="6">
        <v>1.1619999999999999</v>
      </c>
      <c r="U157" s="5" t="str">
        <f t="shared" si="18"/>
        <v>S</v>
      </c>
      <c r="V157" s="6">
        <v>13.42</v>
      </c>
      <c r="W157" s="6" t="str">
        <f t="shared" si="19"/>
        <v>S</v>
      </c>
      <c r="X157" s="6">
        <v>22.7</v>
      </c>
      <c r="Y157" s="5" t="str">
        <f t="shared" si="20"/>
        <v>S</v>
      </c>
    </row>
    <row r="158" spans="1:25" ht="18" customHeight="1" x14ac:dyDescent="0.25">
      <c r="A158" s="9">
        <v>1578</v>
      </c>
      <c r="B158" s="12" t="s">
        <v>297</v>
      </c>
      <c r="D158" s="12" t="s">
        <v>260</v>
      </c>
      <c r="F158" s="1" t="s">
        <v>259</v>
      </c>
      <c r="G158" s="1" t="s">
        <v>258</v>
      </c>
      <c r="H158" s="1" t="s">
        <v>296</v>
      </c>
      <c r="I158" s="1" t="s">
        <v>0</v>
      </c>
      <c r="J158" s="4">
        <v>8.6</v>
      </c>
      <c r="K158" s="4">
        <v>0.66</v>
      </c>
      <c r="L158" s="7">
        <v>0.63000000000000012</v>
      </c>
      <c r="M158" s="5" t="str">
        <f t="shared" si="14"/>
        <v>M</v>
      </c>
      <c r="N158" s="7">
        <v>15.3888</v>
      </c>
      <c r="O158" s="3" t="str">
        <f t="shared" si="15"/>
        <v>M</v>
      </c>
      <c r="P158" s="7">
        <v>139.97120000000001</v>
      </c>
      <c r="Q158" s="5" t="str">
        <f t="shared" si="16"/>
        <v>H</v>
      </c>
      <c r="R158" s="6">
        <v>1.1479999999999999</v>
      </c>
      <c r="S158" s="5" t="str">
        <f t="shared" si="17"/>
        <v>S</v>
      </c>
      <c r="T158" s="6">
        <v>1.5680000000000001</v>
      </c>
      <c r="U158" s="5" t="str">
        <f t="shared" si="18"/>
        <v>S</v>
      </c>
      <c r="V158" s="6">
        <v>21.6</v>
      </c>
      <c r="W158" s="6" t="str">
        <f t="shared" si="19"/>
        <v>S</v>
      </c>
      <c r="X158" s="6">
        <v>17.28</v>
      </c>
      <c r="Y158" s="5" t="str">
        <f t="shared" si="20"/>
        <v>S</v>
      </c>
    </row>
    <row r="159" spans="1:25" ht="18" customHeight="1" x14ac:dyDescent="0.25">
      <c r="A159" s="9">
        <v>1579</v>
      </c>
      <c r="B159" s="12" t="s">
        <v>295</v>
      </c>
      <c r="D159" s="12" t="s">
        <v>260</v>
      </c>
      <c r="F159" s="1" t="s">
        <v>259</v>
      </c>
      <c r="G159" s="1" t="s">
        <v>258</v>
      </c>
      <c r="H159" s="1" t="s">
        <v>294</v>
      </c>
      <c r="I159" s="1" t="s">
        <v>0</v>
      </c>
      <c r="J159" s="4">
        <v>8.6999999999999993</v>
      </c>
      <c r="K159" s="4">
        <v>0.26</v>
      </c>
      <c r="L159" s="7">
        <v>0.70000000000000007</v>
      </c>
      <c r="M159" s="5" t="str">
        <f t="shared" si="14"/>
        <v>M</v>
      </c>
      <c r="N159" s="7">
        <v>28.725760000000001</v>
      </c>
      <c r="O159" s="3" t="str">
        <f t="shared" si="15"/>
        <v>H</v>
      </c>
      <c r="P159" s="7">
        <v>123.10720000000001</v>
      </c>
      <c r="Q159" s="5" t="str">
        <f t="shared" si="16"/>
        <v>M</v>
      </c>
      <c r="R159" s="6">
        <v>1.208</v>
      </c>
      <c r="S159" s="5" t="str">
        <f t="shared" si="17"/>
        <v>S</v>
      </c>
      <c r="T159" s="6">
        <v>1.268</v>
      </c>
      <c r="U159" s="5" t="str">
        <f t="shared" si="18"/>
        <v>S</v>
      </c>
      <c r="V159" s="6">
        <v>19.510000000000002</v>
      </c>
      <c r="W159" s="6" t="str">
        <f t="shared" si="19"/>
        <v>S</v>
      </c>
      <c r="X159" s="6">
        <v>17.98</v>
      </c>
      <c r="Y159" s="5" t="str">
        <f t="shared" si="20"/>
        <v>S</v>
      </c>
    </row>
    <row r="160" spans="1:25" ht="18" customHeight="1" x14ac:dyDescent="0.25">
      <c r="A160" s="9">
        <v>1580</v>
      </c>
      <c r="B160" s="12" t="s">
        <v>293</v>
      </c>
      <c r="D160" s="12" t="s">
        <v>260</v>
      </c>
      <c r="F160" s="1" t="s">
        <v>259</v>
      </c>
      <c r="G160" s="1" t="s">
        <v>258</v>
      </c>
      <c r="H160" s="1" t="s">
        <v>292</v>
      </c>
      <c r="I160" s="1" t="s">
        <v>0</v>
      </c>
      <c r="J160" s="4">
        <v>8.5</v>
      </c>
      <c r="K160" s="4">
        <v>0.63</v>
      </c>
      <c r="L160" s="7">
        <v>0.77</v>
      </c>
      <c r="M160" s="5" t="str">
        <f t="shared" si="14"/>
        <v>H</v>
      </c>
      <c r="N160" s="7">
        <v>27.699840000000002</v>
      </c>
      <c r="O160" s="3" t="str">
        <f t="shared" si="15"/>
        <v>H</v>
      </c>
      <c r="P160" s="7">
        <v>162.11200000000002</v>
      </c>
      <c r="Q160" s="5" t="str">
        <f t="shared" si="16"/>
        <v>H</v>
      </c>
      <c r="R160" s="6">
        <v>3.18</v>
      </c>
      <c r="S160" s="5" t="str">
        <f t="shared" si="17"/>
        <v>S</v>
      </c>
      <c r="T160" s="6">
        <v>1.6220000000000001</v>
      </c>
      <c r="U160" s="5" t="str">
        <f t="shared" si="18"/>
        <v>S</v>
      </c>
      <c r="V160" s="6">
        <v>18.73</v>
      </c>
      <c r="W160" s="6" t="str">
        <f t="shared" si="19"/>
        <v>S</v>
      </c>
      <c r="X160" s="6">
        <v>23.9</v>
      </c>
      <c r="Y160" s="5" t="str">
        <f t="shared" si="20"/>
        <v>S</v>
      </c>
    </row>
    <row r="161" spans="1:25" ht="18" customHeight="1" x14ac:dyDescent="0.25">
      <c r="A161" s="9">
        <v>1581</v>
      </c>
      <c r="B161" s="12" t="s">
        <v>291</v>
      </c>
      <c r="D161" s="12" t="s">
        <v>260</v>
      </c>
      <c r="F161" s="1" t="s">
        <v>259</v>
      </c>
      <c r="G161" s="1" t="s">
        <v>258</v>
      </c>
      <c r="H161" s="1" t="s">
        <v>290</v>
      </c>
      <c r="I161" s="1" t="s">
        <v>0</v>
      </c>
      <c r="J161" s="4">
        <v>8.6</v>
      </c>
      <c r="K161" s="4">
        <v>0.38</v>
      </c>
      <c r="L161" s="7">
        <v>0.99</v>
      </c>
      <c r="M161" s="5" t="str">
        <f t="shared" si="14"/>
        <v>H</v>
      </c>
      <c r="N161" s="7">
        <v>9.2332800000000006</v>
      </c>
      <c r="O161" s="3" t="str">
        <f t="shared" si="15"/>
        <v>L</v>
      </c>
      <c r="P161" s="7">
        <v>178.92160000000001</v>
      </c>
      <c r="Q161" s="5" t="str">
        <f t="shared" si="16"/>
        <v>H</v>
      </c>
      <c r="R161" s="6">
        <v>2.59</v>
      </c>
      <c r="S161" s="5" t="str">
        <f t="shared" si="17"/>
        <v>S</v>
      </c>
      <c r="T161" s="6">
        <v>2.5760000000000001</v>
      </c>
      <c r="U161" s="5" t="str">
        <f t="shared" si="18"/>
        <v>S</v>
      </c>
      <c r="V161" s="6">
        <v>25.98</v>
      </c>
      <c r="W161" s="6" t="str">
        <f t="shared" si="19"/>
        <v>S</v>
      </c>
      <c r="X161" s="6">
        <v>17.77</v>
      </c>
      <c r="Y161" s="5" t="str">
        <f t="shared" si="20"/>
        <v>S</v>
      </c>
    </row>
    <row r="162" spans="1:25" ht="18" customHeight="1" x14ac:dyDescent="0.25">
      <c r="A162" s="9">
        <v>1582</v>
      </c>
      <c r="B162" s="12" t="s">
        <v>289</v>
      </c>
      <c r="D162" s="12" t="s">
        <v>260</v>
      </c>
      <c r="F162" s="1" t="s">
        <v>259</v>
      </c>
      <c r="G162" s="1" t="s">
        <v>258</v>
      </c>
      <c r="H162" s="1" t="s">
        <v>288</v>
      </c>
      <c r="I162" s="1" t="s">
        <v>0</v>
      </c>
      <c r="J162" s="4">
        <v>8.6</v>
      </c>
      <c r="K162" s="4">
        <v>0.32</v>
      </c>
      <c r="L162" s="7">
        <v>0.49000000000000005</v>
      </c>
      <c r="M162" s="5" t="str">
        <f t="shared" si="14"/>
        <v>L</v>
      </c>
      <c r="N162" s="7">
        <v>8.2073600000000013</v>
      </c>
      <c r="O162" s="3" t="str">
        <f t="shared" si="15"/>
        <v>L</v>
      </c>
      <c r="P162" s="7">
        <v>160.0992</v>
      </c>
      <c r="Q162" s="5" t="str">
        <f t="shared" si="16"/>
        <v>H</v>
      </c>
      <c r="R162" s="6">
        <v>2.62</v>
      </c>
      <c r="S162" s="5" t="str">
        <f t="shared" si="17"/>
        <v>S</v>
      </c>
      <c r="T162" s="6">
        <v>2.524</v>
      </c>
      <c r="U162" s="5" t="str">
        <f t="shared" si="18"/>
        <v>S</v>
      </c>
      <c r="V162" s="6">
        <v>25.02</v>
      </c>
      <c r="W162" s="6" t="str">
        <f t="shared" si="19"/>
        <v>S</v>
      </c>
      <c r="X162" s="6">
        <v>17.98</v>
      </c>
      <c r="Y162" s="5" t="str">
        <f t="shared" si="20"/>
        <v>S</v>
      </c>
    </row>
    <row r="163" spans="1:25" ht="18" customHeight="1" x14ac:dyDescent="0.25">
      <c r="A163" s="9">
        <v>1583</v>
      </c>
      <c r="B163" s="12" t="s">
        <v>287</v>
      </c>
      <c r="D163" s="12" t="s">
        <v>263</v>
      </c>
      <c r="F163" s="1" t="s">
        <v>259</v>
      </c>
      <c r="G163" s="1" t="s">
        <v>258</v>
      </c>
      <c r="H163" s="1" t="s">
        <v>286</v>
      </c>
      <c r="I163" s="1" t="s">
        <v>0</v>
      </c>
      <c r="J163" s="4">
        <v>8.6</v>
      </c>
      <c r="K163" s="4">
        <v>0.36</v>
      </c>
      <c r="L163" s="7">
        <v>0.91000000000000014</v>
      </c>
      <c r="M163" s="5" t="str">
        <f t="shared" si="14"/>
        <v>H</v>
      </c>
      <c r="N163" s="7">
        <v>14.875840000000002</v>
      </c>
      <c r="O163" s="3" t="str">
        <f t="shared" si="15"/>
        <v>M</v>
      </c>
      <c r="P163" s="7">
        <v>87.638400000000004</v>
      </c>
      <c r="Q163" s="5" t="str">
        <f t="shared" si="16"/>
        <v>M</v>
      </c>
      <c r="R163" s="6">
        <v>2.6739999999999999</v>
      </c>
      <c r="S163" s="5" t="str">
        <f t="shared" si="17"/>
        <v>S</v>
      </c>
      <c r="T163" s="6">
        <v>1.5860000000000001</v>
      </c>
      <c r="U163" s="5" t="str">
        <f t="shared" si="18"/>
        <v>S</v>
      </c>
      <c r="V163" s="6">
        <v>19.46</v>
      </c>
      <c r="W163" s="6" t="str">
        <f t="shared" si="19"/>
        <v>S</v>
      </c>
      <c r="X163" s="6">
        <v>17.8</v>
      </c>
      <c r="Y163" s="5" t="str">
        <f t="shared" si="20"/>
        <v>S</v>
      </c>
    </row>
    <row r="164" spans="1:25" ht="18" customHeight="1" x14ac:dyDescent="0.25">
      <c r="A164" s="9">
        <v>1584</v>
      </c>
      <c r="B164" s="12" t="s">
        <v>285</v>
      </c>
      <c r="D164" s="12" t="s">
        <v>260</v>
      </c>
      <c r="F164" s="1" t="s">
        <v>259</v>
      </c>
      <c r="G164" s="1" t="s">
        <v>258</v>
      </c>
      <c r="H164" s="1" t="s">
        <v>284</v>
      </c>
      <c r="I164" s="1" t="s">
        <v>0</v>
      </c>
      <c r="J164" s="4">
        <v>8.6999999999999993</v>
      </c>
      <c r="K164" s="4">
        <v>0.23</v>
      </c>
      <c r="L164" s="7">
        <v>0.91000000000000014</v>
      </c>
      <c r="M164" s="5" t="str">
        <f t="shared" si="14"/>
        <v>H</v>
      </c>
      <c r="N164" s="7">
        <v>16.414720000000003</v>
      </c>
      <c r="O164" s="3" t="str">
        <f t="shared" si="15"/>
        <v>M</v>
      </c>
      <c r="P164" s="7">
        <v>122.128</v>
      </c>
      <c r="Q164" s="5" t="str">
        <f t="shared" si="16"/>
        <v>M</v>
      </c>
      <c r="R164" s="6">
        <v>2.1440000000000001</v>
      </c>
      <c r="S164" s="5" t="str">
        <f t="shared" si="17"/>
        <v>S</v>
      </c>
      <c r="T164" s="6">
        <v>1.002</v>
      </c>
      <c r="U164" s="5" t="str">
        <f t="shared" si="18"/>
        <v>S</v>
      </c>
      <c r="V164" s="6">
        <v>12.64</v>
      </c>
      <c r="W164" s="6" t="str">
        <f t="shared" si="19"/>
        <v>S</v>
      </c>
      <c r="X164" s="6">
        <v>17.73</v>
      </c>
      <c r="Y164" s="5" t="str">
        <f t="shared" si="20"/>
        <v>S</v>
      </c>
    </row>
    <row r="165" spans="1:25" ht="18" customHeight="1" x14ac:dyDescent="0.25">
      <c r="A165" s="9">
        <v>1585</v>
      </c>
      <c r="B165" s="12" t="s">
        <v>283</v>
      </c>
      <c r="D165" s="12" t="s">
        <v>260</v>
      </c>
      <c r="F165" s="1" t="s">
        <v>259</v>
      </c>
      <c r="G165" s="1" t="s">
        <v>258</v>
      </c>
      <c r="H165" s="1" t="s">
        <v>282</v>
      </c>
      <c r="I165" s="1" t="s">
        <v>0</v>
      </c>
      <c r="J165" s="4">
        <v>8.4</v>
      </c>
      <c r="K165" s="4">
        <v>0.31</v>
      </c>
      <c r="L165" s="7">
        <v>0.77</v>
      </c>
      <c r="M165" s="5" t="str">
        <f t="shared" si="14"/>
        <v>H</v>
      </c>
      <c r="N165" s="7">
        <v>8.2073600000000013</v>
      </c>
      <c r="O165" s="3" t="str">
        <f t="shared" si="15"/>
        <v>L</v>
      </c>
      <c r="P165" s="7">
        <v>102.97920000000001</v>
      </c>
      <c r="Q165" s="5" t="str">
        <f t="shared" si="16"/>
        <v>M</v>
      </c>
      <c r="R165" s="6">
        <v>1.36</v>
      </c>
      <c r="S165" s="5" t="str">
        <f t="shared" si="17"/>
        <v>S</v>
      </c>
      <c r="T165" s="6">
        <v>1.3740000000000001</v>
      </c>
      <c r="U165" s="5" t="str">
        <f t="shared" si="18"/>
        <v>S</v>
      </c>
      <c r="V165" s="6">
        <v>11.04</v>
      </c>
      <c r="W165" s="6" t="str">
        <f t="shared" si="19"/>
        <v>S</v>
      </c>
      <c r="X165" s="6">
        <v>18.489999999999998</v>
      </c>
      <c r="Y165" s="5" t="str">
        <f t="shared" si="20"/>
        <v>S</v>
      </c>
    </row>
    <row r="166" spans="1:25" ht="18" customHeight="1" x14ac:dyDescent="0.25">
      <c r="A166" s="9">
        <v>1586</v>
      </c>
      <c r="B166" s="12" t="s">
        <v>281</v>
      </c>
      <c r="D166" s="12" t="s">
        <v>260</v>
      </c>
      <c r="F166" s="1" t="s">
        <v>259</v>
      </c>
      <c r="G166" s="1" t="s">
        <v>258</v>
      </c>
      <c r="H166" s="1" t="s">
        <v>280</v>
      </c>
      <c r="I166" s="1" t="s">
        <v>0</v>
      </c>
      <c r="J166" s="4">
        <v>8.9</v>
      </c>
      <c r="K166" s="4">
        <v>1.48</v>
      </c>
      <c r="L166" s="7">
        <v>0.35000000000000003</v>
      </c>
      <c r="M166" s="5" t="str">
        <f t="shared" si="14"/>
        <v>L</v>
      </c>
      <c r="N166" s="7">
        <v>12.824000000000002</v>
      </c>
      <c r="O166" s="3" t="str">
        <f t="shared" si="15"/>
        <v>M</v>
      </c>
      <c r="P166" s="7">
        <v>233.1584</v>
      </c>
      <c r="Q166" s="5" t="str">
        <f t="shared" si="16"/>
        <v>H</v>
      </c>
      <c r="R166" s="6">
        <v>1.0940000000000001</v>
      </c>
      <c r="S166" s="5" t="str">
        <f t="shared" si="17"/>
        <v>S</v>
      </c>
      <c r="T166" s="6">
        <v>1.196</v>
      </c>
      <c r="U166" s="5" t="str">
        <f t="shared" si="18"/>
        <v>S</v>
      </c>
      <c r="V166" s="6">
        <v>13.96</v>
      </c>
      <c r="W166" s="6" t="str">
        <f t="shared" si="19"/>
        <v>S</v>
      </c>
      <c r="X166" s="6">
        <v>17.73</v>
      </c>
      <c r="Y166" s="5" t="str">
        <f t="shared" si="20"/>
        <v>S</v>
      </c>
    </row>
    <row r="167" spans="1:25" ht="18" customHeight="1" x14ac:dyDescent="0.25">
      <c r="A167" s="9">
        <v>1587</v>
      </c>
      <c r="B167" s="12" t="s">
        <v>278</v>
      </c>
      <c r="D167" s="12" t="s">
        <v>260</v>
      </c>
      <c r="F167" s="1" t="s">
        <v>259</v>
      </c>
      <c r="G167" s="1" t="s">
        <v>258</v>
      </c>
      <c r="H167" s="1" t="s">
        <v>279</v>
      </c>
      <c r="I167" s="1" t="s">
        <v>0</v>
      </c>
      <c r="J167" s="4">
        <v>8.8000000000000007</v>
      </c>
      <c r="K167" s="4">
        <v>3.85</v>
      </c>
      <c r="L167" s="7">
        <v>0.14000000000000001</v>
      </c>
      <c r="M167" s="5" t="str">
        <f t="shared" si="14"/>
        <v>L</v>
      </c>
      <c r="N167" s="7">
        <v>4.6166400000000003</v>
      </c>
      <c r="O167" s="3" t="str">
        <f t="shared" si="15"/>
        <v>L</v>
      </c>
      <c r="P167" s="7">
        <v>100.42240000000001</v>
      </c>
      <c r="Q167" s="5" t="str">
        <f t="shared" si="16"/>
        <v>M</v>
      </c>
      <c r="R167" s="6">
        <v>0.66</v>
      </c>
      <c r="S167" s="5" t="str">
        <f t="shared" si="17"/>
        <v>S</v>
      </c>
      <c r="T167" s="6">
        <v>0.48799999999999999</v>
      </c>
      <c r="U167" s="5" t="str">
        <f t="shared" si="18"/>
        <v>S</v>
      </c>
      <c r="V167" s="6">
        <v>9.8680000000000003</v>
      </c>
      <c r="W167" s="6" t="str">
        <f t="shared" si="19"/>
        <v>S</v>
      </c>
      <c r="X167" s="6">
        <v>17.73</v>
      </c>
      <c r="Y167" s="5" t="str">
        <f t="shared" si="20"/>
        <v>S</v>
      </c>
    </row>
    <row r="168" spans="1:25" ht="18" customHeight="1" x14ac:dyDescent="0.25">
      <c r="A168" s="9">
        <v>1588</v>
      </c>
      <c r="B168" s="12" t="s">
        <v>278</v>
      </c>
      <c r="D168" s="12" t="s">
        <v>260</v>
      </c>
      <c r="F168" s="1" t="s">
        <v>259</v>
      </c>
      <c r="G168" s="1" t="s">
        <v>258</v>
      </c>
      <c r="H168" s="1" t="s">
        <v>277</v>
      </c>
      <c r="I168" s="1" t="s">
        <v>0</v>
      </c>
      <c r="J168" s="4">
        <v>8.5</v>
      </c>
      <c r="K168" s="4">
        <v>2.79</v>
      </c>
      <c r="L168" s="7">
        <v>0.21000000000000002</v>
      </c>
      <c r="M168" s="5" t="str">
        <f t="shared" si="14"/>
        <v>L</v>
      </c>
      <c r="N168" s="7">
        <v>8.720320000000001</v>
      </c>
      <c r="O168" s="3" t="str">
        <f t="shared" si="15"/>
        <v>L</v>
      </c>
      <c r="P168" s="7">
        <v>164.72320000000002</v>
      </c>
      <c r="Q168" s="5" t="str">
        <f t="shared" si="16"/>
        <v>H</v>
      </c>
      <c r="R168" s="6">
        <v>1.196</v>
      </c>
      <c r="S168" s="5" t="str">
        <f t="shared" si="17"/>
        <v>S</v>
      </c>
      <c r="T168" s="6">
        <v>0.84199999999999997</v>
      </c>
      <c r="U168" s="5" t="str">
        <f t="shared" si="18"/>
        <v>S</v>
      </c>
      <c r="V168" s="6">
        <v>5.6319999999999997</v>
      </c>
      <c r="W168" s="6" t="str">
        <f t="shared" si="19"/>
        <v>S</v>
      </c>
      <c r="X168" s="6">
        <v>18.29</v>
      </c>
      <c r="Y168" s="5" t="str">
        <f t="shared" si="20"/>
        <v>S</v>
      </c>
    </row>
    <row r="169" spans="1:25" ht="18" customHeight="1" x14ac:dyDescent="0.25">
      <c r="A169" s="9">
        <v>1589</v>
      </c>
      <c r="B169" s="12" t="s">
        <v>275</v>
      </c>
      <c r="D169" s="12" t="s">
        <v>260</v>
      </c>
      <c r="F169" s="1" t="s">
        <v>259</v>
      </c>
      <c r="G169" s="1" t="s">
        <v>258</v>
      </c>
      <c r="H169" s="1" t="s">
        <v>276</v>
      </c>
      <c r="I169" s="1" t="s">
        <v>0</v>
      </c>
      <c r="J169" s="4">
        <v>8.6</v>
      </c>
      <c r="K169" s="4">
        <v>0.57999999999999996</v>
      </c>
      <c r="L169" s="7">
        <v>0.91000000000000014</v>
      </c>
      <c r="M169" s="5" t="str">
        <f t="shared" si="14"/>
        <v>H</v>
      </c>
      <c r="N169" s="7">
        <v>18.979520000000001</v>
      </c>
      <c r="O169" s="3" t="str">
        <f t="shared" si="15"/>
        <v>M</v>
      </c>
      <c r="P169" s="7">
        <v>94.438400000000001</v>
      </c>
      <c r="Q169" s="5" t="str">
        <f t="shared" si="16"/>
        <v>M</v>
      </c>
      <c r="R169" s="6">
        <v>3.9780000000000002</v>
      </c>
      <c r="S169" s="5" t="str">
        <f t="shared" si="17"/>
        <v>S</v>
      </c>
      <c r="T169" s="6">
        <v>2.3820000000000001</v>
      </c>
      <c r="U169" s="5" t="str">
        <f t="shared" si="18"/>
        <v>S</v>
      </c>
      <c r="V169" s="6">
        <v>26.38</v>
      </c>
      <c r="W169" s="6" t="str">
        <f t="shared" si="19"/>
        <v>S</v>
      </c>
      <c r="X169" s="6">
        <v>17.7</v>
      </c>
      <c r="Y169" s="5" t="str">
        <f t="shared" si="20"/>
        <v>S</v>
      </c>
    </row>
    <row r="170" spans="1:25" ht="18" customHeight="1" x14ac:dyDescent="0.25">
      <c r="A170" s="9">
        <v>1590</v>
      </c>
      <c r="B170" s="12" t="s">
        <v>275</v>
      </c>
      <c r="D170" s="12" t="s">
        <v>263</v>
      </c>
      <c r="F170" s="1" t="s">
        <v>259</v>
      </c>
      <c r="G170" s="1" t="s">
        <v>258</v>
      </c>
      <c r="H170" s="1" t="s">
        <v>274</v>
      </c>
      <c r="I170" s="1" t="s">
        <v>0</v>
      </c>
      <c r="J170" s="4">
        <v>8.6</v>
      </c>
      <c r="K170" s="4">
        <v>0.3</v>
      </c>
      <c r="L170" s="7">
        <v>0.77</v>
      </c>
      <c r="M170" s="5" t="str">
        <f t="shared" si="14"/>
        <v>H</v>
      </c>
      <c r="N170" s="7">
        <v>9.7462400000000002</v>
      </c>
      <c r="O170" s="3" t="str">
        <f t="shared" si="15"/>
        <v>M</v>
      </c>
      <c r="P170" s="7">
        <v>67.564800000000005</v>
      </c>
      <c r="Q170" s="5" t="str">
        <f t="shared" si="16"/>
        <v>M</v>
      </c>
      <c r="R170" s="6">
        <v>2.9159999999999999</v>
      </c>
      <c r="S170" s="5" t="str">
        <f t="shared" si="17"/>
        <v>S</v>
      </c>
      <c r="T170" s="6">
        <v>1.3380000000000001</v>
      </c>
      <c r="U170" s="5" t="str">
        <f t="shared" si="18"/>
        <v>S</v>
      </c>
      <c r="V170" s="6">
        <v>17.61</v>
      </c>
      <c r="W170" s="6" t="str">
        <f t="shared" si="19"/>
        <v>S</v>
      </c>
      <c r="X170" s="6">
        <v>17.920000000000002</v>
      </c>
      <c r="Y170" s="5" t="str">
        <f t="shared" si="20"/>
        <v>S</v>
      </c>
    </row>
    <row r="171" spans="1:25" ht="18" customHeight="1" x14ac:dyDescent="0.25">
      <c r="A171" s="9">
        <v>1591</v>
      </c>
      <c r="B171" s="12" t="s">
        <v>273</v>
      </c>
      <c r="D171" s="12" t="s">
        <v>263</v>
      </c>
      <c r="F171" s="1" t="s">
        <v>259</v>
      </c>
      <c r="G171" s="1" t="s">
        <v>258</v>
      </c>
      <c r="H171" s="1" t="s">
        <v>272</v>
      </c>
      <c r="I171" s="1" t="s">
        <v>0</v>
      </c>
      <c r="J171" s="4">
        <v>8.5</v>
      </c>
      <c r="K171" s="4">
        <v>0.54</v>
      </c>
      <c r="L171" s="7">
        <v>0.98000000000000009</v>
      </c>
      <c r="M171" s="5" t="str">
        <f t="shared" si="14"/>
        <v>H</v>
      </c>
      <c r="N171" s="7">
        <v>20.00544</v>
      </c>
      <c r="O171" s="3" t="str">
        <f t="shared" si="15"/>
        <v>M</v>
      </c>
      <c r="P171" s="7">
        <v>140.13440000000003</v>
      </c>
      <c r="Q171" s="5" t="str">
        <f t="shared" si="16"/>
        <v>H</v>
      </c>
      <c r="R171" s="6">
        <v>2.12</v>
      </c>
      <c r="S171" s="5" t="str">
        <f t="shared" si="17"/>
        <v>S</v>
      </c>
      <c r="T171" s="6">
        <v>1.3380000000000001</v>
      </c>
      <c r="U171" s="5" t="str">
        <f t="shared" si="18"/>
        <v>S</v>
      </c>
      <c r="V171" s="6">
        <v>23.3</v>
      </c>
      <c r="W171" s="6" t="str">
        <f t="shared" si="19"/>
        <v>S</v>
      </c>
      <c r="X171" s="6">
        <v>18.48</v>
      </c>
      <c r="Y171" s="5" t="str">
        <f t="shared" si="20"/>
        <v>S</v>
      </c>
    </row>
    <row r="172" spans="1:25" ht="18" customHeight="1" x14ac:dyDescent="0.25">
      <c r="A172" s="9">
        <v>1592</v>
      </c>
      <c r="B172" s="12" t="s">
        <v>271</v>
      </c>
      <c r="D172" s="12" t="s">
        <v>260</v>
      </c>
      <c r="F172" s="1" t="s">
        <v>259</v>
      </c>
      <c r="G172" s="1" t="s">
        <v>258</v>
      </c>
      <c r="H172" s="1" t="s">
        <v>270</v>
      </c>
      <c r="I172" s="1" t="s">
        <v>0</v>
      </c>
      <c r="J172" s="4">
        <v>8.6</v>
      </c>
      <c r="K172" s="4">
        <v>0.28000000000000003</v>
      </c>
      <c r="L172" s="7">
        <v>0.56000000000000005</v>
      </c>
      <c r="M172" s="5" t="str">
        <f t="shared" si="14"/>
        <v>M</v>
      </c>
      <c r="N172" s="7">
        <v>10.772160000000001</v>
      </c>
      <c r="O172" s="3" t="str">
        <f t="shared" si="15"/>
        <v>M</v>
      </c>
      <c r="P172" s="7">
        <v>98.137600000000006</v>
      </c>
      <c r="Q172" s="5" t="str">
        <f t="shared" si="16"/>
        <v>M</v>
      </c>
      <c r="R172" s="6">
        <v>2.62</v>
      </c>
      <c r="S172" s="5" t="str">
        <f t="shared" si="17"/>
        <v>S</v>
      </c>
      <c r="T172" s="6">
        <v>1.55</v>
      </c>
      <c r="U172" s="5" t="str">
        <f t="shared" si="18"/>
        <v>S</v>
      </c>
      <c r="V172" s="6">
        <v>16.98</v>
      </c>
      <c r="W172" s="6" t="str">
        <f t="shared" si="19"/>
        <v>S</v>
      </c>
      <c r="X172" s="6">
        <v>18.010000000000002</v>
      </c>
      <c r="Y172" s="5" t="str">
        <f t="shared" si="20"/>
        <v>S</v>
      </c>
    </row>
    <row r="173" spans="1:25" ht="18" customHeight="1" x14ac:dyDescent="0.25">
      <c r="A173" s="9">
        <v>1593</v>
      </c>
      <c r="B173" s="12" t="s">
        <v>269</v>
      </c>
      <c r="D173" s="12" t="s">
        <v>260</v>
      </c>
      <c r="F173" s="1" t="s">
        <v>259</v>
      </c>
      <c r="G173" s="1" t="s">
        <v>258</v>
      </c>
      <c r="H173" s="1" t="s">
        <v>268</v>
      </c>
      <c r="I173" s="1" t="s">
        <v>0</v>
      </c>
      <c r="J173" s="4">
        <v>8.6</v>
      </c>
      <c r="K173" s="4">
        <v>0.52</v>
      </c>
      <c r="L173" s="7">
        <v>0.63000000000000012</v>
      </c>
      <c r="M173" s="5" t="str">
        <f t="shared" si="14"/>
        <v>M</v>
      </c>
      <c r="N173" s="7">
        <v>14.875840000000002</v>
      </c>
      <c r="O173" s="3" t="str">
        <f t="shared" si="15"/>
        <v>M</v>
      </c>
      <c r="P173" s="7">
        <v>153.29920000000001</v>
      </c>
      <c r="Q173" s="5" t="str">
        <f t="shared" si="16"/>
        <v>H</v>
      </c>
      <c r="R173" s="6">
        <v>3.7839999999999998</v>
      </c>
      <c r="S173" s="5" t="str">
        <f t="shared" si="17"/>
        <v>S</v>
      </c>
      <c r="T173" s="6">
        <v>1.462</v>
      </c>
      <c r="U173" s="5" t="str">
        <f t="shared" si="18"/>
        <v>S</v>
      </c>
      <c r="V173" s="6">
        <v>19.61</v>
      </c>
      <c r="W173" s="6" t="str">
        <f t="shared" si="19"/>
        <v>S</v>
      </c>
      <c r="X173" s="6">
        <v>17.82</v>
      </c>
      <c r="Y173" s="5" t="str">
        <f t="shared" si="20"/>
        <v>S</v>
      </c>
    </row>
    <row r="174" spans="1:25" ht="18" customHeight="1" x14ac:dyDescent="0.25">
      <c r="A174" s="9">
        <v>1594</v>
      </c>
      <c r="B174" s="12" t="s">
        <v>267</v>
      </c>
      <c r="D174" s="12" t="s">
        <v>260</v>
      </c>
      <c r="F174" s="1" t="s">
        <v>259</v>
      </c>
      <c r="G174" s="1" t="s">
        <v>258</v>
      </c>
      <c r="H174" s="1" t="s">
        <v>266</v>
      </c>
      <c r="I174" s="1" t="s">
        <v>0</v>
      </c>
      <c r="J174" s="4">
        <v>8.1</v>
      </c>
      <c r="K174" s="4">
        <v>1.24</v>
      </c>
      <c r="L174" s="7">
        <v>0.99</v>
      </c>
      <c r="M174" s="5" t="str">
        <f t="shared" si="14"/>
        <v>H</v>
      </c>
      <c r="N174" s="7">
        <v>50.783040000000007</v>
      </c>
      <c r="O174" s="3" t="str">
        <f t="shared" si="15"/>
        <v>H</v>
      </c>
      <c r="P174" s="7">
        <v>574.6816</v>
      </c>
      <c r="Q174" s="5" t="str">
        <f t="shared" si="16"/>
        <v>H</v>
      </c>
      <c r="R174" s="6">
        <v>5.7619999999999996</v>
      </c>
      <c r="S174" s="5" t="str">
        <f t="shared" si="17"/>
        <v>S</v>
      </c>
      <c r="T174" s="6">
        <v>1.6220000000000001</v>
      </c>
      <c r="U174" s="5" t="str">
        <f t="shared" si="18"/>
        <v>S</v>
      </c>
      <c r="V174" s="6">
        <v>8.2140000000000004</v>
      </c>
      <c r="W174" s="6" t="str">
        <f t="shared" si="19"/>
        <v>S</v>
      </c>
      <c r="X174" s="6">
        <v>17.61</v>
      </c>
      <c r="Y174" s="5" t="str">
        <f t="shared" si="20"/>
        <v>S</v>
      </c>
    </row>
    <row r="175" spans="1:25" ht="18" customHeight="1" x14ac:dyDescent="0.25">
      <c r="A175" s="9">
        <v>1595</v>
      </c>
      <c r="B175" s="12" t="s">
        <v>264</v>
      </c>
      <c r="D175" s="12" t="s">
        <v>263</v>
      </c>
      <c r="F175" s="1" t="s">
        <v>259</v>
      </c>
      <c r="G175" s="1" t="s">
        <v>258</v>
      </c>
      <c r="H175" s="1" t="s">
        <v>265</v>
      </c>
      <c r="I175" s="1" t="s">
        <v>0</v>
      </c>
      <c r="J175" s="4">
        <v>8.5</v>
      </c>
      <c r="K175" s="4">
        <v>0.75</v>
      </c>
      <c r="L175" s="7">
        <v>0.63000000000000012</v>
      </c>
      <c r="M175" s="5" t="str">
        <f t="shared" si="14"/>
        <v>M</v>
      </c>
      <c r="N175" s="7">
        <v>11.798080000000001</v>
      </c>
      <c r="O175" s="3" t="str">
        <f t="shared" si="15"/>
        <v>M</v>
      </c>
      <c r="P175" s="7">
        <v>74.74560000000001</v>
      </c>
      <c r="Q175" s="5" t="str">
        <f t="shared" si="16"/>
        <v>M</v>
      </c>
      <c r="R175" s="6">
        <v>1.4319999999999999</v>
      </c>
      <c r="S175" s="5" t="str">
        <f t="shared" si="17"/>
        <v>S</v>
      </c>
      <c r="T175" s="6">
        <v>1.87</v>
      </c>
      <c r="U175" s="5" t="str">
        <f t="shared" si="18"/>
        <v>S</v>
      </c>
      <c r="V175" s="6">
        <v>20.34</v>
      </c>
      <c r="W175" s="6" t="str">
        <f t="shared" si="19"/>
        <v>S</v>
      </c>
      <c r="X175" s="6">
        <v>17.88</v>
      </c>
      <c r="Y175" s="5" t="str">
        <f t="shared" si="20"/>
        <v>S</v>
      </c>
    </row>
    <row r="176" spans="1:25" ht="18" customHeight="1" x14ac:dyDescent="0.25">
      <c r="A176" s="9">
        <v>1596</v>
      </c>
      <c r="B176" s="12" t="s">
        <v>264</v>
      </c>
      <c r="D176" s="12" t="s">
        <v>263</v>
      </c>
      <c r="F176" s="1" t="s">
        <v>259</v>
      </c>
      <c r="G176" s="1" t="s">
        <v>258</v>
      </c>
      <c r="H176" s="1" t="s">
        <v>262</v>
      </c>
      <c r="I176" s="1" t="s">
        <v>0</v>
      </c>
      <c r="J176" s="4">
        <v>8.4</v>
      </c>
      <c r="K176" s="4">
        <v>1.04</v>
      </c>
      <c r="L176" s="7">
        <v>0.63000000000000012</v>
      </c>
      <c r="M176" s="5" t="str">
        <f t="shared" si="14"/>
        <v>M</v>
      </c>
      <c r="N176" s="7">
        <v>10.259200000000002</v>
      </c>
      <c r="O176" s="3" t="str">
        <f t="shared" si="15"/>
        <v>M</v>
      </c>
      <c r="P176" s="7">
        <v>91.12</v>
      </c>
      <c r="Q176" s="5" t="str">
        <f t="shared" si="16"/>
        <v>M</v>
      </c>
      <c r="R176" s="6">
        <v>2.7040000000000002</v>
      </c>
      <c r="S176" s="5" t="str">
        <f t="shared" si="17"/>
        <v>S</v>
      </c>
      <c r="T176" s="6">
        <v>2.754</v>
      </c>
      <c r="U176" s="5" t="str">
        <f t="shared" si="18"/>
        <v>S</v>
      </c>
      <c r="V176" s="6">
        <v>26.76</v>
      </c>
      <c r="W176" s="6" t="str">
        <f t="shared" si="19"/>
        <v>S</v>
      </c>
      <c r="X176" s="6">
        <v>18.25</v>
      </c>
      <c r="Y176" s="5" t="str">
        <f t="shared" si="20"/>
        <v>S</v>
      </c>
    </row>
    <row r="177" spans="1:25" ht="18" customHeight="1" x14ac:dyDescent="0.25">
      <c r="A177" s="9">
        <v>1597</v>
      </c>
      <c r="B177" s="12" t="s">
        <v>261</v>
      </c>
      <c r="D177" s="12" t="s">
        <v>260</v>
      </c>
      <c r="F177" s="1" t="s">
        <v>259</v>
      </c>
      <c r="G177" s="1" t="s">
        <v>258</v>
      </c>
      <c r="H177" s="1" t="s">
        <v>257</v>
      </c>
      <c r="I177" s="1" t="s">
        <v>0</v>
      </c>
      <c r="J177" s="4">
        <v>8.4</v>
      </c>
      <c r="K177" s="4">
        <v>0.4</v>
      </c>
      <c r="L177" s="7">
        <v>0.63000000000000012</v>
      </c>
      <c r="M177" s="5" t="str">
        <f t="shared" si="14"/>
        <v>M</v>
      </c>
      <c r="N177" s="7">
        <v>12.311040000000002</v>
      </c>
      <c r="O177" s="3" t="str">
        <f t="shared" si="15"/>
        <v>M</v>
      </c>
      <c r="P177" s="7">
        <v>75.779200000000003</v>
      </c>
      <c r="Q177" s="5" t="str">
        <f t="shared" si="16"/>
        <v>M</v>
      </c>
      <c r="R177" s="6">
        <v>1.722</v>
      </c>
      <c r="S177" s="5" t="str">
        <f t="shared" si="17"/>
        <v>S</v>
      </c>
      <c r="T177" s="6">
        <v>1.1259999999999999</v>
      </c>
      <c r="U177" s="5" t="str">
        <f t="shared" si="18"/>
        <v>S</v>
      </c>
      <c r="V177" s="6">
        <v>16.78</v>
      </c>
      <c r="W177" s="6" t="str">
        <f t="shared" si="19"/>
        <v>S</v>
      </c>
      <c r="X177" s="6">
        <v>17.5</v>
      </c>
      <c r="Y177" s="5" t="str">
        <f t="shared" si="20"/>
        <v>S</v>
      </c>
    </row>
    <row r="178" spans="1:25" ht="18" customHeight="1" x14ac:dyDescent="0.25">
      <c r="A178" s="9">
        <v>1598</v>
      </c>
      <c r="B178" s="1" t="s">
        <v>256</v>
      </c>
      <c r="D178" s="1" t="s">
        <v>255</v>
      </c>
      <c r="E178" s="1" t="s">
        <v>254</v>
      </c>
      <c r="F178" s="1" t="s">
        <v>253</v>
      </c>
      <c r="G178" s="1" t="s">
        <v>125</v>
      </c>
      <c r="I178" s="1" t="s">
        <v>0</v>
      </c>
      <c r="J178" s="4">
        <v>8.1</v>
      </c>
      <c r="K178" s="4">
        <v>0.11</v>
      </c>
      <c r="L178" s="7">
        <v>0.49000000000000005</v>
      </c>
      <c r="M178" s="5" t="str">
        <f t="shared" si="14"/>
        <v>L</v>
      </c>
      <c r="N178" s="7">
        <v>18.466560000000001</v>
      </c>
      <c r="O178" s="3" t="str">
        <f t="shared" si="15"/>
        <v>M</v>
      </c>
      <c r="P178" s="10">
        <v>73.820800000000006</v>
      </c>
      <c r="Q178" s="5" t="str">
        <f t="shared" si="16"/>
        <v>M</v>
      </c>
      <c r="R178" s="6">
        <v>2.952</v>
      </c>
      <c r="S178" s="5" t="str">
        <f t="shared" si="17"/>
        <v>S</v>
      </c>
      <c r="T178" s="6">
        <v>0.67400000000000004</v>
      </c>
      <c r="U178" s="5" t="str">
        <f t="shared" si="18"/>
        <v>S</v>
      </c>
      <c r="V178" s="6">
        <v>9.5739999999999998</v>
      </c>
      <c r="W178" s="6" t="str">
        <f t="shared" si="19"/>
        <v>S</v>
      </c>
      <c r="X178" s="6">
        <v>1.712</v>
      </c>
      <c r="Y178" s="5" t="str">
        <f t="shared" si="20"/>
        <v>D</v>
      </c>
    </row>
    <row r="179" spans="1:25" ht="18" customHeight="1" x14ac:dyDescent="0.25">
      <c r="A179" s="9">
        <v>1599</v>
      </c>
      <c r="B179" s="1" t="s">
        <v>252</v>
      </c>
      <c r="C179" s="1" t="s">
        <v>247</v>
      </c>
      <c r="D179" s="1" t="s">
        <v>221</v>
      </c>
      <c r="F179" s="1" t="s">
        <v>220</v>
      </c>
      <c r="G179" s="1" t="s">
        <v>125</v>
      </c>
      <c r="H179" s="1" t="s">
        <v>251</v>
      </c>
      <c r="I179" s="1" t="s">
        <v>0</v>
      </c>
      <c r="J179" s="4">
        <v>7.9</v>
      </c>
      <c r="K179" s="4">
        <v>0.18</v>
      </c>
      <c r="L179" s="7">
        <v>0.35000000000000003</v>
      </c>
      <c r="M179" s="5" t="str">
        <f t="shared" si="14"/>
        <v>L</v>
      </c>
      <c r="N179" s="7">
        <v>22.570240000000002</v>
      </c>
      <c r="O179" s="3" t="str">
        <f t="shared" si="15"/>
        <v>M</v>
      </c>
      <c r="P179" s="10">
        <v>359.42079999999999</v>
      </c>
      <c r="Q179" s="5" t="str">
        <f t="shared" si="16"/>
        <v>H</v>
      </c>
      <c r="R179" s="6">
        <v>0.86399999999999999</v>
      </c>
      <c r="S179" s="5" t="str">
        <f t="shared" si="17"/>
        <v>S</v>
      </c>
      <c r="T179" s="6">
        <v>0.80200000000000005</v>
      </c>
      <c r="U179" s="5" t="str">
        <f t="shared" si="18"/>
        <v>S</v>
      </c>
      <c r="V179" s="6">
        <v>3.476</v>
      </c>
      <c r="W179" s="6" t="str">
        <f t="shared" si="19"/>
        <v>D</v>
      </c>
      <c r="X179" s="6">
        <v>3.028</v>
      </c>
      <c r="Y179" s="5" t="str">
        <f t="shared" si="20"/>
        <v>S</v>
      </c>
    </row>
    <row r="180" spans="1:25" ht="18" customHeight="1" x14ac:dyDescent="0.25">
      <c r="A180" s="9">
        <v>1600</v>
      </c>
      <c r="B180" s="1" t="s">
        <v>18</v>
      </c>
      <c r="C180" s="1" t="s">
        <v>250</v>
      </c>
      <c r="D180" s="1" t="s">
        <v>221</v>
      </c>
      <c r="F180" s="1" t="s">
        <v>220</v>
      </c>
      <c r="G180" s="1" t="s">
        <v>125</v>
      </c>
      <c r="H180" s="1" t="s">
        <v>249</v>
      </c>
      <c r="I180" s="1" t="s">
        <v>0</v>
      </c>
      <c r="J180" s="4">
        <v>7.8</v>
      </c>
      <c r="K180" s="4">
        <v>0.06</v>
      </c>
      <c r="L180" s="7">
        <v>0.28000000000000003</v>
      </c>
      <c r="M180" s="5" t="str">
        <f t="shared" si="14"/>
        <v>L</v>
      </c>
      <c r="N180" s="7">
        <v>20.518400000000003</v>
      </c>
      <c r="O180" s="3" t="str">
        <f t="shared" si="15"/>
        <v>M</v>
      </c>
      <c r="P180" s="10">
        <v>53.638400000000004</v>
      </c>
      <c r="Q180" s="5" t="str">
        <f t="shared" si="16"/>
        <v>L</v>
      </c>
      <c r="R180" s="6">
        <v>0.97399999999999998</v>
      </c>
      <c r="S180" s="5" t="str">
        <f t="shared" si="17"/>
        <v>S</v>
      </c>
      <c r="T180" s="6">
        <v>1.06</v>
      </c>
      <c r="U180" s="5" t="str">
        <f t="shared" si="18"/>
        <v>S</v>
      </c>
      <c r="V180" s="6">
        <v>10.43</v>
      </c>
      <c r="W180" s="6" t="str">
        <f t="shared" si="19"/>
        <v>S</v>
      </c>
      <c r="X180" s="6">
        <v>3.8340000000000001</v>
      </c>
      <c r="Y180" s="5" t="str">
        <f t="shared" si="20"/>
        <v>S</v>
      </c>
    </row>
    <row r="181" spans="1:25" ht="18" customHeight="1" x14ac:dyDescent="0.25">
      <c r="A181" s="9">
        <v>1601</v>
      </c>
      <c r="B181" s="1" t="s">
        <v>248</v>
      </c>
      <c r="C181" s="1" t="s">
        <v>247</v>
      </c>
      <c r="D181" s="1" t="s">
        <v>221</v>
      </c>
      <c r="F181" s="1" t="s">
        <v>220</v>
      </c>
      <c r="G181" s="1" t="s">
        <v>125</v>
      </c>
      <c r="H181" s="1" t="s">
        <v>246</v>
      </c>
      <c r="I181" s="1" t="s">
        <v>0</v>
      </c>
      <c r="J181" s="4">
        <v>7.9</v>
      </c>
      <c r="K181" s="4">
        <v>0.04</v>
      </c>
      <c r="L181" s="7">
        <v>0.14000000000000001</v>
      </c>
      <c r="M181" s="5" t="str">
        <f t="shared" si="14"/>
        <v>L</v>
      </c>
      <c r="N181" s="7">
        <v>22.057279999999999</v>
      </c>
      <c r="O181" s="3" t="str">
        <f t="shared" si="15"/>
        <v>M</v>
      </c>
      <c r="P181" s="10">
        <v>68.543999999999997</v>
      </c>
      <c r="Q181" s="5" t="str">
        <f t="shared" si="16"/>
        <v>M</v>
      </c>
      <c r="R181" s="6">
        <v>0.53</v>
      </c>
      <c r="S181" s="5" t="str">
        <f t="shared" si="17"/>
        <v>D</v>
      </c>
      <c r="T181" s="6">
        <v>0.27200000000000002</v>
      </c>
      <c r="U181" s="5" t="str">
        <f t="shared" si="18"/>
        <v>S</v>
      </c>
      <c r="V181" s="6">
        <v>5.3479999999999999</v>
      </c>
      <c r="W181" s="6" t="str">
        <f t="shared" si="19"/>
        <v>S</v>
      </c>
      <c r="X181" s="6">
        <v>1.4139999999999999</v>
      </c>
      <c r="Y181" s="5" t="str">
        <f t="shared" si="20"/>
        <v>D</v>
      </c>
    </row>
    <row r="182" spans="1:25" ht="18" customHeight="1" x14ac:dyDescent="0.25">
      <c r="A182" s="9">
        <v>1602</v>
      </c>
      <c r="B182" s="1" t="s">
        <v>245</v>
      </c>
      <c r="C182" s="1" t="s">
        <v>244</v>
      </c>
      <c r="D182" s="1" t="s">
        <v>221</v>
      </c>
      <c r="F182" s="1" t="s">
        <v>220</v>
      </c>
      <c r="G182" s="1" t="s">
        <v>125</v>
      </c>
      <c r="H182" s="1" t="s">
        <v>243</v>
      </c>
      <c r="I182" s="1" t="s">
        <v>0</v>
      </c>
      <c r="J182" s="4">
        <v>8.1</v>
      </c>
      <c r="K182" s="4">
        <v>0.12</v>
      </c>
      <c r="L182" s="7">
        <v>0.49000000000000005</v>
      </c>
      <c r="M182" s="5" t="str">
        <f t="shared" si="14"/>
        <v>L</v>
      </c>
      <c r="N182" s="7">
        <v>34.368320000000004</v>
      </c>
      <c r="O182" s="3" t="str">
        <f t="shared" si="15"/>
        <v>H</v>
      </c>
      <c r="P182" s="10">
        <v>181.58720000000002</v>
      </c>
      <c r="Q182" s="5" t="str">
        <f t="shared" si="16"/>
        <v>H</v>
      </c>
      <c r="R182" s="6">
        <v>0.77600000000000002</v>
      </c>
      <c r="S182" s="5" t="str">
        <f t="shared" si="17"/>
        <v>S</v>
      </c>
      <c r="T182" s="6">
        <v>0.754</v>
      </c>
      <c r="U182" s="5" t="str">
        <f t="shared" si="18"/>
        <v>S</v>
      </c>
      <c r="V182" s="6">
        <v>4.5999999999999996</v>
      </c>
      <c r="W182" s="6" t="str">
        <f t="shared" si="19"/>
        <v>S</v>
      </c>
      <c r="X182" s="6">
        <v>1.774</v>
      </c>
      <c r="Y182" s="5" t="str">
        <f t="shared" si="20"/>
        <v>D</v>
      </c>
    </row>
    <row r="183" spans="1:25" ht="18" customHeight="1" x14ac:dyDescent="0.25">
      <c r="A183" s="9">
        <v>1603</v>
      </c>
      <c r="B183" s="1" t="s">
        <v>242</v>
      </c>
      <c r="C183" s="1" t="s">
        <v>241</v>
      </c>
      <c r="D183" s="1" t="s">
        <v>221</v>
      </c>
      <c r="F183" s="1" t="s">
        <v>220</v>
      </c>
      <c r="G183" s="1" t="s">
        <v>125</v>
      </c>
      <c r="H183" s="1" t="s">
        <v>240</v>
      </c>
      <c r="I183" s="1" t="s">
        <v>0</v>
      </c>
      <c r="J183" s="4">
        <v>7.9</v>
      </c>
      <c r="K183" s="4">
        <v>0.08</v>
      </c>
      <c r="L183" s="7">
        <v>0.28000000000000003</v>
      </c>
      <c r="M183" s="5" t="str">
        <f t="shared" si="14"/>
        <v>L</v>
      </c>
      <c r="N183" s="7">
        <v>33.342400000000005</v>
      </c>
      <c r="O183" s="3" t="str">
        <f t="shared" si="15"/>
        <v>H</v>
      </c>
      <c r="P183" s="10">
        <v>79.913600000000002</v>
      </c>
      <c r="Q183" s="5" t="str">
        <f t="shared" si="16"/>
        <v>M</v>
      </c>
      <c r="R183" s="6">
        <v>1.024</v>
      </c>
      <c r="S183" s="5" t="str">
        <f t="shared" si="17"/>
        <v>S</v>
      </c>
      <c r="T183" s="6">
        <v>0.20799999999999999</v>
      </c>
      <c r="U183" s="5" t="str">
        <f t="shared" si="18"/>
        <v>S</v>
      </c>
      <c r="V183" s="6">
        <v>4.1180000000000003</v>
      </c>
      <c r="W183" s="6" t="str">
        <f t="shared" si="19"/>
        <v>D</v>
      </c>
      <c r="X183" s="6">
        <v>1.6679999999999999</v>
      </c>
      <c r="Y183" s="5" t="str">
        <f t="shared" si="20"/>
        <v>D</v>
      </c>
    </row>
    <row r="184" spans="1:25" ht="18" customHeight="1" x14ac:dyDescent="0.25">
      <c r="A184" s="9">
        <v>1604</v>
      </c>
      <c r="B184" s="1" t="s">
        <v>239</v>
      </c>
      <c r="C184" s="1" t="s">
        <v>238</v>
      </c>
      <c r="D184" s="1" t="s">
        <v>221</v>
      </c>
      <c r="F184" s="1" t="s">
        <v>220</v>
      </c>
      <c r="G184" s="1" t="s">
        <v>125</v>
      </c>
      <c r="H184" s="1" t="s">
        <v>237</v>
      </c>
      <c r="I184" s="1" t="s">
        <v>0</v>
      </c>
      <c r="J184" s="4">
        <v>7.6</v>
      </c>
      <c r="K184" s="4">
        <v>0.06</v>
      </c>
      <c r="L184" s="7">
        <v>7.0000000000000007E-2</v>
      </c>
      <c r="M184" s="5" t="str">
        <f t="shared" si="14"/>
        <v>L</v>
      </c>
      <c r="N184" s="7">
        <v>25.648000000000003</v>
      </c>
      <c r="O184" s="3" t="str">
        <f t="shared" si="15"/>
        <v>H</v>
      </c>
      <c r="P184" s="10">
        <v>66.259200000000007</v>
      </c>
      <c r="Q184" s="5" t="str">
        <f t="shared" si="16"/>
        <v>M</v>
      </c>
      <c r="R184" s="6">
        <v>0.48</v>
      </c>
      <c r="S184" s="5" t="str">
        <f t="shared" si="17"/>
        <v>D</v>
      </c>
      <c r="T184" s="6">
        <v>0.224</v>
      </c>
      <c r="U184" s="5" t="str">
        <f t="shared" si="18"/>
        <v>S</v>
      </c>
      <c r="V184" s="6">
        <v>5.1340000000000003</v>
      </c>
      <c r="W184" s="6" t="str">
        <f t="shared" si="19"/>
        <v>S</v>
      </c>
      <c r="X184" s="6">
        <v>1.478</v>
      </c>
      <c r="Y184" s="5" t="str">
        <f t="shared" si="20"/>
        <v>D</v>
      </c>
    </row>
    <row r="185" spans="1:25" ht="18" customHeight="1" x14ac:dyDescent="0.25">
      <c r="A185" s="9">
        <v>1605</v>
      </c>
      <c r="B185" s="1" t="s">
        <v>236</v>
      </c>
      <c r="C185" s="1" t="s">
        <v>235</v>
      </c>
      <c r="D185" s="1" t="s">
        <v>221</v>
      </c>
      <c r="F185" s="1" t="s">
        <v>220</v>
      </c>
      <c r="G185" s="1" t="s">
        <v>125</v>
      </c>
      <c r="H185" s="1" t="s">
        <v>234</v>
      </c>
      <c r="I185" s="1" t="s">
        <v>0</v>
      </c>
      <c r="J185" s="4">
        <v>9</v>
      </c>
      <c r="K185" s="4">
        <v>0.21</v>
      </c>
      <c r="L185" s="7">
        <v>0.14000000000000001</v>
      </c>
      <c r="M185" s="5" t="str">
        <f t="shared" si="14"/>
        <v>L</v>
      </c>
      <c r="N185" s="7">
        <v>18.466560000000001</v>
      </c>
      <c r="O185" s="3" t="str">
        <f t="shared" si="15"/>
        <v>M</v>
      </c>
      <c r="P185" s="10">
        <v>75.888000000000005</v>
      </c>
      <c r="Q185" s="5" t="str">
        <f t="shared" si="16"/>
        <v>M</v>
      </c>
      <c r="R185" s="6">
        <v>0.47</v>
      </c>
      <c r="S185" s="5" t="str">
        <f t="shared" si="17"/>
        <v>D</v>
      </c>
      <c r="T185" s="6">
        <v>0.83399999999999996</v>
      </c>
      <c r="U185" s="5" t="str">
        <f t="shared" si="18"/>
        <v>S</v>
      </c>
      <c r="V185" s="6">
        <v>5.3479999999999999</v>
      </c>
      <c r="W185" s="6" t="str">
        <f t="shared" si="19"/>
        <v>S</v>
      </c>
      <c r="X185" s="6">
        <v>1.498</v>
      </c>
      <c r="Y185" s="5" t="str">
        <f t="shared" si="20"/>
        <v>D</v>
      </c>
    </row>
    <row r="186" spans="1:25" ht="18" customHeight="1" x14ac:dyDescent="0.25">
      <c r="A186" s="9">
        <v>1606</v>
      </c>
      <c r="B186" s="1" t="s">
        <v>104</v>
      </c>
      <c r="C186" s="1" t="s">
        <v>233</v>
      </c>
      <c r="D186" s="1" t="s">
        <v>221</v>
      </c>
      <c r="F186" s="1" t="s">
        <v>220</v>
      </c>
      <c r="G186" s="1" t="s">
        <v>125</v>
      </c>
      <c r="H186" s="1" t="s">
        <v>232</v>
      </c>
      <c r="I186" s="1" t="s">
        <v>0</v>
      </c>
      <c r="J186" s="4">
        <v>8.1</v>
      </c>
      <c r="K186" s="4">
        <v>0.08</v>
      </c>
      <c r="L186" s="7">
        <v>0.28000000000000003</v>
      </c>
      <c r="M186" s="5" t="str">
        <f t="shared" si="14"/>
        <v>L</v>
      </c>
      <c r="N186" s="7">
        <v>25.648000000000003</v>
      </c>
      <c r="O186" s="3" t="str">
        <f t="shared" si="15"/>
        <v>H</v>
      </c>
      <c r="P186" s="10">
        <v>68.924800000000005</v>
      </c>
      <c r="Q186" s="5" t="str">
        <f t="shared" si="16"/>
        <v>M</v>
      </c>
      <c r="R186" s="6">
        <v>0.89200000000000002</v>
      </c>
      <c r="S186" s="5" t="str">
        <f t="shared" si="17"/>
        <v>S</v>
      </c>
      <c r="T186" s="6">
        <v>0.224</v>
      </c>
      <c r="U186" s="5" t="str">
        <f t="shared" si="18"/>
        <v>S</v>
      </c>
      <c r="V186" s="6">
        <v>4.5460000000000003</v>
      </c>
      <c r="W186" s="6" t="str">
        <f t="shared" si="19"/>
        <v>S</v>
      </c>
      <c r="X186" s="6">
        <v>1.498</v>
      </c>
      <c r="Y186" s="5" t="str">
        <f t="shared" si="20"/>
        <v>D</v>
      </c>
    </row>
    <row r="187" spans="1:25" ht="18" customHeight="1" x14ac:dyDescent="0.25">
      <c r="A187" s="9">
        <v>1607</v>
      </c>
      <c r="B187" s="1" t="s">
        <v>231</v>
      </c>
      <c r="C187" s="1" t="s">
        <v>230</v>
      </c>
      <c r="D187" s="1" t="s">
        <v>221</v>
      </c>
      <c r="F187" s="1" t="s">
        <v>220</v>
      </c>
      <c r="G187" s="1" t="s">
        <v>125</v>
      </c>
      <c r="H187" s="1" t="s">
        <v>229</v>
      </c>
      <c r="I187" s="1" t="s">
        <v>0</v>
      </c>
      <c r="J187" s="4">
        <v>7.8</v>
      </c>
      <c r="K187" s="4">
        <v>0.04</v>
      </c>
      <c r="L187" s="7">
        <v>0.49000000000000005</v>
      </c>
      <c r="M187" s="5" t="str">
        <f t="shared" si="14"/>
        <v>L</v>
      </c>
      <c r="N187" s="7">
        <v>24.622080000000004</v>
      </c>
      <c r="O187" s="3" t="str">
        <f t="shared" si="15"/>
        <v>H</v>
      </c>
      <c r="P187" s="10">
        <v>64.137600000000006</v>
      </c>
      <c r="Q187" s="5" t="str">
        <f t="shared" si="16"/>
        <v>M</v>
      </c>
      <c r="R187" s="6">
        <v>0.64600000000000002</v>
      </c>
      <c r="S187" s="5" t="str">
        <f t="shared" si="17"/>
        <v>S</v>
      </c>
      <c r="T187" s="6">
        <v>0.25600000000000001</v>
      </c>
      <c r="U187" s="5" t="str">
        <f t="shared" si="18"/>
        <v>S</v>
      </c>
      <c r="V187" s="6">
        <v>5.7759999999999998</v>
      </c>
      <c r="W187" s="6" t="str">
        <f t="shared" si="19"/>
        <v>S</v>
      </c>
      <c r="X187" s="6">
        <v>0.73399999999999999</v>
      </c>
      <c r="Y187" s="5" t="str">
        <f t="shared" si="20"/>
        <v>D</v>
      </c>
    </row>
    <row r="188" spans="1:25" ht="18" customHeight="1" x14ac:dyDescent="0.25">
      <c r="A188" s="9">
        <v>1608</v>
      </c>
      <c r="B188" s="1" t="s">
        <v>228</v>
      </c>
      <c r="C188" s="1" t="s">
        <v>227</v>
      </c>
      <c r="D188" s="1" t="s">
        <v>221</v>
      </c>
      <c r="F188" s="1" t="s">
        <v>220</v>
      </c>
      <c r="G188" s="1" t="s">
        <v>125</v>
      </c>
      <c r="H188" s="1" t="s">
        <v>226</v>
      </c>
      <c r="I188" s="1" t="s">
        <v>0</v>
      </c>
      <c r="J188" s="4">
        <v>7.6</v>
      </c>
      <c r="K188" s="4">
        <v>7.0000000000000007E-2</v>
      </c>
      <c r="L188" s="7">
        <v>0.14000000000000001</v>
      </c>
      <c r="M188" s="5" t="str">
        <f t="shared" si="14"/>
        <v>L</v>
      </c>
      <c r="N188" s="7">
        <v>26.160959999999999</v>
      </c>
      <c r="O188" s="3" t="str">
        <f t="shared" si="15"/>
        <v>H</v>
      </c>
      <c r="P188" s="10">
        <v>69.523200000000003</v>
      </c>
      <c r="Q188" s="5" t="str">
        <f t="shared" si="16"/>
        <v>M</v>
      </c>
      <c r="R188" s="6">
        <v>0.90800000000000003</v>
      </c>
      <c r="S188" s="5" t="str">
        <f t="shared" si="17"/>
        <v>S</v>
      </c>
      <c r="T188" s="6">
        <v>0.24</v>
      </c>
      <c r="U188" s="5" t="str">
        <f t="shared" si="18"/>
        <v>S</v>
      </c>
      <c r="V188" s="6">
        <v>5.3479999999999999</v>
      </c>
      <c r="W188" s="6" t="str">
        <f t="shared" si="19"/>
        <v>S</v>
      </c>
      <c r="X188" s="6">
        <v>1.478</v>
      </c>
      <c r="Y188" s="5" t="str">
        <f t="shared" si="20"/>
        <v>D</v>
      </c>
    </row>
    <row r="189" spans="1:25" ht="18" customHeight="1" x14ac:dyDescent="0.25">
      <c r="A189" s="9">
        <v>1609</v>
      </c>
      <c r="B189" s="1" t="s">
        <v>223</v>
      </c>
      <c r="C189" s="1" t="s">
        <v>225</v>
      </c>
      <c r="D189" s="1" t="s">
        <v>221</v>
      </c>
      <c r="F189" s="1" t="s">
        <v>220</v>
      </c>
      <c r="G189" s="1" t="s">
        <v>125</v>
      </c>
      <c r="H189" s="1" t="s">
        <v>224</v>
      </c>
      <c r="I189" s="1" t="s">
        <v>0</v>
      </c>
      <c r="J189" s="4">
        <v>6.2</v>
      </c>
      <c r="K189" s="4">
        <v>0.33</v>
      </c>
      <c r="L189" s="7">
        <v>0.21000000000000002</v>
      </c>
      <c r="M189" s="5" t="str">
        <f t="shared" si="14"/>
        <v>L</v>
      </c>
      <c r="N189" s="7">
        <v>16.927680000000002</v>
      </c>
      <c r="O189" s="3" t="str">
        <f t="shared" si="15"/>
        <v>M</v>
      </c>
      <c r="P189" s="10">
        <v>57.664000000000001</v>
      </c>
      <c r="Q189" s="5" t="str">
        <f t="shared" si="16"/>
        <v>L</v>
      </c>
      <c r="R189" s="6">
        <v>0.52400000000000002</v>
      </c>
      <c r="S189" s="5" t="str">
        <f t="shared" si="17"/>
        <v>D</v>
      </c>
      <c r="T189" s="6">
        <v>0.69</v>
      </c>
      <c r="U189" s="5" t="str">
        <f t="shared" si="18"/>
        <v>S</v>
      </c>
      <c r="V189" s="6">
        <v>14.23</v>
      </c>
      <c r="W189" s="6" t="str">
        <f t="shared" si="19"/>
        <v>S</v>
      </c>
      <c r="X189" s="6">
        <v>4.7679999999999998</v>
      </c>
      <c r="Y189" s="5" t="str">
        <f t="shared" si="20"/>
        <v>S</v>
      </c>
    </row>
    <row r="190" spans="1:25" ht="18" customHeight="1" x14ac:dyDescent="0.25">
      <c r="A190" s="9">
        <v>1610</v>
      </c>
      <c r="B190" s="1" t="s">
        <v>223</v>
      </c>
      <c r="C190" s="11" t="s">
        <v>222</v>
      </c>
      <c r="D190" s="1" t="s">
        <v>221</v>
      </c>
      <c r="F190" s="1" t="s">
        <v>220</v>
      </c>
      <c r="G190" s="1" t="s">
        <v>125</v>
      </c>
      <c r="H190" s="1" t="s">
        <v>219</v>
      </c>
      <c r="I190" s="1" t="s">
        <v>0</v>
      </c>
      <c r="J190" s="4">
        <v>8.8000000000000007</v>
      </c>
      <c r="K190" s="4">
        <v>0.26</v>
      </c>
      <c r="L190" s="7">
        <v>0.14000000000000001</v>
      </c>
      <c r="M190" s="5" t="str">
        <f t="shared" si="14"/>
        <v>L</v>
      </c>
      <c r="N190" s="7">
        <v>20.00544</v>
      </c>
      <c r="O190" s="3" t="str">
        <f t="shared" si="15"/>
        <v>M</v>
      </c>
      <c r="P190" s="10">
        <v>70.665600000000012</v>
      </c>
      <c r="Q190" s="5" t="str">
        <f t="shared" si="16"/>
        <v>M</v>
      </c>
      <c r="R190" s="6">
        <v>0.52400000000000002</v>
      </c>
      <c r="S190" s="5" t="str">
        <f t="shared" si="17"/>
        <v>D</v>
      </c>
      <c r="T190" s="6">
        <v>1.044</v>
      </c>
      <c r="U190" s="5" t="str">
        <f t="shared" si="18"/>
        <v>S</v>
      </c>
      <c r="V190" s="6">
        <v>5.5620000000000003</v>
      </c>
      <c r="W190" s="6" t="str">
        <f t="shared" si="19"/>
        <v>S</v>
      </c>
      <c r="X190" s="6">
        <v>1.754</v>
      </c>
      <c r="Y190" s="5" t="str">
        <f t="shared" si="20"/>
        <v>D</v>
      </c>
    </row>
    <row r="191" spans="1:25" ht="18" customHeight="1" x14ac:dyDescent="0.25">
      <c r="A191" s="9">
        <v>1611</v>
      </c>
      <c r="B191" s="1" t="s">
        <v>204</v>
      </c>
      <c r="C191" s="1" t="s">
        <v>203</v>
      </c>
      <c r="D191" s="1" t="s">
        <v>140</v>
      </c>
      <c r="E191" s="1" t="s">
        <v>132</v>
      </c>
      <c r="F191" s="1" t="s">
        <v>132</v>
      </c>
      <c r="G191" s="1" t="s">
        <v>2</v>
      </c>
      <c r="H191" s="1" t="s">
        <v>218</v>
      </c>
      <c r="I191" s="1" t="s">
        <v>0</v>
      </c>
      <c r="J191" s="4">
        <v>8.5</v>
      </c>
      <c r="K191" s="4">
        <v>0.14000000000000001</v>
      </c>
      <c r="L191" s="7">
        <v>0.14000000000000001</v>
      </c>
      <c r="M191" s="5" t="str">
        <f t="shared" si="14"/>
        <v>L</v>
      </c>
      <c r="N191" s="7">
        <v>21.031360000000003</v>
      </c>
      <c r="O191" s="3" t="str">
        <f t="shared" si="15"/>
        <v>M</v>
      </c>
      <c r="P191" s="10">
        <v>105.48160000000001</v>
      </c>
      <c r="Q191" s="5" t="str">
        <f t="shared" si="16"/>
        <v>M</v>
      </c>
      <c r="R191" s="6">
        <v>1.6060000000000001</v>
      </c>
      <c r="S191" s="5" t="str">
        <f t="shared" si="17"/>
        <v>S</v>
      </c>
      <c r="T191" s="6">
        <v>0.46600000000000003</v>
      </c>
      <c r="U191" s="5" t="str">
        <f t="shared" si="18"/>
        <v>S</v>
      </c>
      <c r="V191" s="6">
        <v>2.512</v>
      </c>
      <c r="W191" s="6" t="str">
        <f t="shared" si="19"/>
        <v>D</v>
      </c>
      <c r="X191" s="6">
        <v>1.266</v>
      </c>
      <c r="Y191" s="5" t="str">
        <f t="shared" si="20"/>
        <v>D</v>
      </c>
    </row>
    <row r="192" spans="1:25" ht="18" customHeight="1" x14ac:dyDescent="0.25">
      <c r="A192" s="9">
        <v>1612</v>
      </c>
      <c r="B192" s="1" t="s">
        <v>134</v>
      </c>
      <c r="D192" s="1" t="s">
        <v>133</v>
      </c>
      <c r="E192" s="1" t="s">
        <v>132</v>
      </c>
      <c r="F192" s="1" t="s">
        <v>132</v>
      </c>
      <c r="G192" s="1" t="s">
        <v>2</v>
      </c>
      <c r="H192" s="1" t="s">
        <v>217</v>
      </c>
      <c r="I192" s="1" t="s">
        <v>0</v>
      </c>
      <c r="J192" s="4">
        <v>8</v>
      </c>
      <c r="K192" s="4">
        <v>0.12</v>
      </c>
      <c r="L192" s="7">
        <v>0.42000000000000004</v>
      </c>
      <c r="M192" s="5" t="str">
        <f t="shared" si="14"/>
        <v>L</v>
      </c>
      <c r="N192" s="7">
        <v>25.135040000000004</v>
      </c>
      <c r="O192" s="3" t="str">
        <f t="shared" si="15"/>
        <v>H</v>
      </c>
      <c r="P192" s="10">
        <v>127.24160000000001</v>
      </c>
      <c r="Q192" s="5" t="str">
        <f t="shared" si="16"/>
        <v>M</v>
      </c>
      <c r="R192" s="6">
        <v>1.288</v>
      </c>
      <c r="S192" s="5" t="str">
        <f t="shared" si="17"/>
        <v>S</v>
      </c>
      <c r="T192" s="6">
        <v>0.434</v>
      </c>
      <c r="U192" s="5" t="str">
        <f t="shared" si="18"/>
        <v>S</v>
      </c>
      <c r="V192" s="6">
        <v>4.6520000000000001</v>
      </c>
      <c r="W192" s="6" t="str">
        <f t="shared" si="19"/>
        <v>S</v>
      </c>
      <c r="X192" s="6">
        <v>1.5620000000000001</v>
      </c>
      <c r="Y192" s="5" t="str">
        <f t="shared" si="20"/>
        <v>D</v>
      </c>
    </row>
    <row r="193" spans="1:25" ht="18" customHeight="1" x14ac:dyDescent="0.25">
      <c r="A193" s="9">
        <v>1613</v>
      </c>
      <c r="B193" s="1" t="s">
        <v>138</v>
      </c>
      <c r="C193" s="1" t="s">
        <v>137</v>
      </c>
      <c r="D193" s="1" t="s">
        <v>133</v>
      </c>
      <c r="E193" s="1" t="s">
        <v>132</v>
      </c>
      <c r="F193" s="1" t="s">
        <v>132</v>
      </c>
      <c r="G193" s="1" t="s">
        <v>2</v>
      </c>
      <c r="H193" s="1" t="s">
        <v>216</v>
      </c>
      <c r="I193" s="1" t="s">
        <v>0</v>
      </c>
      <c r="J193" s="4">
        <v>8.1999999999999993</v>
      </c>
      <c r="K193" s="4">
        <v>0.19</v>
      </c>
      <c r="L193" s="7">
        <v>0.28000000000000003</v>
      </c>
      <c r="M193" s="5" t="str">
        <f t="shared" si="14"/>
        <v>L</v>
      </c>
      <c r="N193" s="7">
        <v>24.109120000000001</v>
      </c>
      <c r="O193" s="3" t="str">
        <f t="shared" si="15"/>
        <v>H</v>
      </c>
      <c r="P193" s="10">
        <v>123.10720000000001</v>
      </c>
      <c r="Q193" s="5" t="str">
        <f t="shared" si="16"/>
        <v>M</v>
      </c>
      <c r="R193" s="6">
        <v>0.97</v>
      </c>
      <c r="S193" s="5" t="str">
        <f t="shared" si="17"/>
        <v>S</v>
      </c>
      <c r="T193" s="6">
        <v>0.56200000000000006</v>
      </c>
      <c r="U193" s="5" t="str">
        <f t="shared" si="18"/>
        <v>S</v>
      </c>
      <c r="V193" s="6">
        <v>7.06</v>
      </c>
      <c r="W193" s="6" t="str">
        <f t="shared" si="19"/>
        <v>S</v>
      </c>
      <c r="X193" s="6">
        <v>2.7519999999999998</v>
      </c>
      <c r="Y193" s="5" t="str">
        <f t="shared" si="20"/>
        <v>S</v>
      </c>
    </row>
    <row r="194" spans="1:25" ht="18" customHeight="1" x14ac:dyDescent="0.25">
      <c r="A194" s="9">
        <v>1614</v>
      </c>
      <c r="B194" s="1" t="s">
        <v>148</v>
      </c>
      <c r="D194" s="1" t="s">
        <v>133</v>
      </c>
      <c r="E194" s="1" t="s">
        <v>132</v>
      </c>
      <c r="F194" s="1" t="s">
        <v>132</v>
      </c>
      <c r="G194" s="1" t="s">
        <v>2</v>
      </c>
      <c r="H194" s="1" t="s">
        <v>175</v>
      </c>
      <c r="I194" s="1" t="s">
        <v>0</v>
      </c>
      <c r="J194" s="4">
        <v>8.4</v>
      </c>
      <c r="K194" s="4">
        <v>0.06</v>
      </c>
      <c r="L194" s="7">
        <v>0.14000000000000001</v>
      </c>
      <c r="M194" s="5" t="str">
        <f t="shared" si="14"/>
        <v>L</v>
      </c>
      <c r="N194" s="7">
        <v>14.362880000000001</v>
      </c>
      <c r="O194" s="3" t="str">
        <f t="shared" si="15"/>
        <v>M</v>
      </c>
      <c r="P194" s="10">
        <v>83.558400000000006</v>
      </c>
      <c r="Q194" s="5" t="str">
        <f t="shared" si="16"/>
        <v>M</v>
      </c>
      <c r="R194" s="6">
        <v>1.4039999999999999</v>
      </c>
      <c r="S194" s="5" t="str">
        <f t="shared" si="17"/>
        <v>S</v>
      </c>
      <c r="T194" s="6">
        <v>0.57799999999999996</v>
      </c>
      <c r="U194" s="5" t="str">
        <f t="shared" si="18"/>
        <v>S</v>
      </c>
      <c r="V194" s="6">
        <v>1.6020000000000001</v>
      </c>
      <c r="W194" s="6" t="str">
        <f t="shared" si="19"/>
        <v>D</v>
      </c>
      <c r="X194" s="6">
        <v>0.96799999999999997</v>
      </c>
      <c r="Y194" s="5" t="str">
        <f t="shared" si="20"/>
        <v>D</v>
      </c>
    </row>
    <row r="195" spans="1:25" ht="18" customHeight="1" x14ac:dyDescent="0.25">
      <c r="A195" s="9">
        <v>1615</v>
      </c>
      <c r="B195" s="1" t="s">
        <v>148</v>
      </c>
      <c r="D195" s="1" t="s">
        <v>133</v>
      </c>
      <c r="E195" s="1" t="s">
        <v>132</v>
      </c>
      <c r="F195" s="1" t="s">
        <v>132</v>
      </c>
      <c r="G195" s="1" t="s">
        <v>2</v>
      </c>
      <c r="H195" s="1" t="s">
        <v>215</v>
      </c>
      <c r="I195" s="1" t="s">
        <v>0</v>
      </c>
      <c r="J195" s="4">
        <v>7.9</v>
      </c>
      <c r="K195" s="4">
        <v>0.11</v>
      </c>
      <c r="L195" s="7">
        <v>0.42000000000000004</v>
      </c>
      <c r="M195" s="5" t="str">
        <f t="shared" si="14"/>
        <v>L</v>
      </c>
      <c r="N195" s="7">
        <v>23.083200000000001</v>
      </c>
      <c r="O195" s="3" t="str">
        <f t="shared" si="15"/>
        <v>M</v>
      </c>
      <c r="P195" s="10">
        <v>82.36160000000001</v>
      </c>
      <c r="Q195" s="5" t="str">
        <f t="shared" si="16"/>
        <v>M</v>
      </c>
      <c r="R195" s="6">
        <v>1.474</v>
      </c>
      <c r="S195" s="5" t="str">
        <f t="shared" si="17"/>
        <v>S</v>
      </c>
      <c r="T195" s="6">
        <v>0.85</v>
      </c>
      <c r="U195" s="5" t="str">
        <f t="shared" si="18"/>
        <v>S</v>
      </c>
      <c r="V195" s="6">
        <v>14.66</v>
      </c>
      <c r="W195" s="6" t="str">
        <f t="shared" si="19"/>
        <v>S</v>
      </c>
      <c r="X195" s="6">
        <v>0.75600000000000001</v>
      </c>
      <c r="Y195" s="5" t="str">
        <f t="shared" si="20"/>
        <v>D</v>
      </c>
    </row>
    <row r="196" spans="1:25" ht="18" customHeight="1" x14ac:dyDescent="0.25">
      <c r="A196" s="9">
        <v>1616</v>
      </c>
      <c r="B196" s="1" t="s">
        <v>214</v>
      </c>
      <c r="D196" s="1" t="s">
        <v>169</v>
      </c>
      <c r="E196" s="1" t="s">
        <v>132</v>
      </c>
      <c r="F196" s="1" t="s">
        <v>132</v>
      </c>
      <c r="G196" s="1" t="s">
        <v>2</v>
      </c>
      <c r="H196" s="1" t="s">
        <v>213</v>
      </c>
      <c r="I196" s="1" t="s">
        <v>0</v>
      </c>
      <c r="J196" s="4">
        <v>9</v>
      </c>
      <c r="K196" s="4">
        <v>0.1</v>
      </c>
      <c r="L196" s="7">
        <v>0.21000000000000002</v>
      </c>
      <c r="M196" s="5" t="str">
        <f t="shared" si="14"/>
        <v>L</v>
      </c>
      <c r="N196" s="7">
        <v>14.362880000000001</v>
      </c>
      <c r="O196" s="3" t="str">
        <f t="shared" si="15"/>
        <v>M</v>
      </c>
      <c r="P196" s="10">
        <v>61.036800000000007</v>
      </c>
      <c r="Q196" s="5" t="str">
        <f t="shared" si="16"/>
        <v>M</v>
      </c>
      <c r="R196" s="6">
        <v>2.5139999999999998</v>
      </c>
      <c r="S196" s="5" t="str">
        <f t="shared" si="17"/>
        <v>S</v>
      </c>
      <c r="T196" s="6">
        <v>0.96399999999999997</v>
      </c>
      <c r="U196" s="5" t="str">
        <f t="shared" si="18"/>
        <v>S</v>
      </c>
      <c r="V196" s="6">
        <v>4.1180000000000003</v>
      </c>
      <c r="W196" s="6" t="str">
        <f t="shared" si="19"/>
        <v>D</v>
      </c>
      <c r="X196" s="6">
        <v>1.4139999999999999</v>
      </c>
      <c r="Y196" s="5" t="str">
        <f t="shared" si="20"/>
        <v>D</v>
      </c>
    </row>
    <row r="197" spans="1:25" ht="18" customHeight="1" x14ac:dyDescent="0.25">
      <c r="A197" s="9">
        <v>1617</v>
      </c>
      <c r="B197" s="1" t="s">
        <v>212</v>
      </c>
      <c r="D197" s="1" t="s">
        <v>133</v>
      </c>
      <c r="E197" s="1" t="s">
        <v>132</v>
      </c>
      <c r="F197" s="1" t="s">
        <v>132</v>
      </c>
      <c r="G197" s="1" t="s">
        <v>2</v>
      </c>
      <c r="H197" s="1" t="s">
        <v>197</v>
      </c>
      <c r="I197" s="1" t="s">
        <v>135</v>
      </c>
      <c r="J197" s="4">
        <v>8.4</v>
      </c>
      <c r="K197" s="4">
        <v>0.16</v>
      </c>
      <c r="L197" s="7">
        <v>0.49000000000000005</v>
      </c>
      <c r="M197" s="5" t="str">
        <f t="shared" ref="M197:M260" si="21">IF(L197&gt;0.75,"H",IF(L197&gt;0.5,"M","L"))</f>
        <v>L</v>
      </c>
      <c r="N197" s="7">
        <v>23.083200000000001</v>
      </c>
      <c r="O197" s="3" t="str">
        <f t="shared" ref="O197:O260" si="22">IF(N197&gt;23.2,"H",IF(N197&gt;9.3,"M","L"))</f>
        <v>M</v>
      </c>
      <c r="P197" s="10">
        <v>127.7856</v>
      </c>
      <c r="Q197" s="5" t="str">
        <f t="shared" ref="Q197:Q260" si="23">IF(P197&gt;136,"H",IF(P197&gt;58.4,"M","L"))</f>
        <v>M</v>
      </c>
      <c r="R197" s="6">
        <v>0.89800000000000002</v>
      </c>
      <c r="S197" s="5" t="str">
        <f t="shared" ref="S197:S260" si="24">IF(R197&gt;0.6,"S","D")</f>
        <v>S</v>
      </c>
      <c r="T197" s="6">
        <v>0.37</v>
      </c>
      <c r="U197" s="5" t="str">
        <f t="shared" ref="U197:U260" si="25">IF(T197&gt;0.2,"S","D")</f>
        <v>S</v>
      </c>
      <c r="V197" s="6">
        <v>3.1539999999999999</v>
      </c>
      <c r="W197" s="6" t="str">
        <f t="shared" ref="W197:W260" si="26">IF(V197&gt;4.5,"S","D")</f>
        <v>D</v>
      </c>
      <c r="X197" s="6">
        <v>2.1360000000000001</v>
      </c>
      <c r="Y197" s="5" t="str">
        <f t="shared" ref="Y197:Y260" si="27">IF(X197&gt;2,"S","D")</f>
        <v>S</v>
      </c>
    </row>
    <row r="198" spans="1:25" ht="18" customHeight="1" x14ac:dyDescent="0.25">
      <c r="A198" s="9">
        <v>1618</v>
      </c>
      <c r="B198" s="1" t="s">
        <v>184</v>
      </c>
      <c r="C198" s="1" t="s">
        <v>211</v>
      </c>
      <c r="D198" s="1" t="s">
        <v>133</v>
      </c>
      <c r="E198" s="1" t="s">
        <v>132</v>
      </c>
      <c r="F198" s="1" t="s">
        <v>132</v>
      </c>
      <c r="G198" s="1" t="s">
        <v>2</v>
      </c>
      <c r="H198" s="1" t="s">
        <v>197</v>
      </c>
      <c r="I198" s="1" t="s">
        <v>0</v>
      </c>
      <c r="J198" s="4">
        <v>8.4</v>
      </c>
      <c r="K198" s="4">
        <v>0.22</v>
      </c>
      <c r="L198" s="7">
        <v>0.21000000000000002</v>
      </c>
      <c r="M198" s="5" t="str">
        <f t="shared" si="21"/>
        <v>L</v>
      </c>
      <c r="N198" s="7">
        <v>29.238720000000004</v>
      </c>
      <c r="O198" s="3" t="str">
        <f t="shared" si="22"/>
        <v>H</v>
      </c>
      <c r="P198" s="10">
        <v>147.85920000000002</v>
      </c>
      <c r="Q198" s="5" t="str">
        <f t="shared" si="23"/>
        <v>H</v>
      </c>
      <c r="R198" s="6">
        <v>0.90800000000000003</v>
      </c>
      <c r="S198" s="5" t="str">
        <f t="shared" si="24"/>
        <v>S</v>
      </c>
      <c r="T198" s="6">
        <v>0.54600000000000004</v>
      </c>
      <c r="U198" s="5" t="str">
        <f t="shared" si="25"/>
        <v>S</v>
      </c>
      <c r="V198" s="6">
        <v>5.3479999999999999</v>
      </c>
      <c r="W198" s="6" t="str">
        <f t="shared" si="26"/>
        <v>S</v>
      </c>
      <c r="X198" s="6">
        <v>4.1100000000000003</v>
      </c>
      <c r="Y198" s="5" t="str">
        <f t="shared" si="27"/>
        <v>S</v>
      </c>
    </row>
    <row r="199" spans="1:25" ht="18" customHeight="1" x14ac:dyDescent="0.25">
      <c r="A199" s="9">
        <v>1619</v>
      </c>
      <c r="B199" s="1" t="s">
        <v>148</v>
      </c>
      <c r="D199" s="1" t="s">
        <v>133</v>
      </c>
      <c r="E199" s="1" t="s">
        <v>132</v>
      </c>
      <c r="F199" s="1" t="s">
        <v>132</v>
      </c>
      <c r="G199" s="1" t="s">
        <v>2</v>
      </c>
      <c r="H199" s="1" t="s">
        <v>210</v>
      </c>
      <c r="I199" s="1" t="s">
        <v>0</v>
      </c>
      <c r="J199" s="4">
        <v>8.6999999999999993</v>
      </c>
      <c r="K199" s="4">
        <v>0.13</v>
      </c>
      <c r="L199" s="7">
        <v>0.28000000000000003</v>
      </c>
      <c r="M199" s="5" t="str">
        <f t="shared" si="21"/>
        <v>L</v>
      </c>
      <c r="N199" s="7">
        <v>11.285120000000001</v>
      </c>
      <c r="O199" s="3" t="str">
        <f t="shared" si="22"/>
        <v>M</v>
      </c>
      <c r="P199" s="10">
        <v>112.71680000000001</v>
      </c>
      <c r="Q199" s="5" t="str">
        <f t="shared" si="23"/>
        <v>M</v>
      </c>
      <c r="R199" s="6">
        <v>1.0580000000000001</v>
      </c>
      <c r="S199" s="5" t="str">
        <f t="shared" si="24"/>
        <v>S</v>
      </c>
      <c r="T199" s="6">
        <v>0.30399999999999999</v>
      </c>
      <c r="U199" s="5" t="str">
        <f t="shared" si="25"/>
        <v>S</v>
      </c>
      <c r="V199" s="6">
        <v>2.3519999999999999</v>
      </c>
      <c r="W199" s="6" t="str">
        <f t="shared" si="26"/>
        <v>D</v>
      </c>
      <c r="X199" s="6">
        <v>1.796</v>
      </c>
      <c r="Y199" s="5" t="str">
        <f t="shared" si="27"/>
        <v>D</v>
      </c>
    </row>
    <row r="200" spans="1:25" ht="18" customHeight="1" x14ac:dyDescent="0.25">
      <c r="A200" s="9">
        <v>1620</v>
      </c>
      <c r="B200" s="1" t="s">
        <v>209</v>
      </c>
      <c r="D200" s="1" t="s">
        <v>133</v>
      </c>
      <c r="E200" s="1" t="s">
        <v>132</v>
      </c>
      <c r="F200" s="1" t="s">
        <v>132</v>
      </c>
      <c r="G200" s="1" t="s">
        <v>2</v>
      </c>
      <c r="H200" s="1" t="s">
        <v>208</v>
      </c>
      <c r="I200" s="1" t="s">
        <v>0</v>
      </c>
      <c r="J200" s="4">
        <v>8.4</v>
      </c>
      <c r="K200" s="4">
        <v>0.15</v>
      </c>
      <c r="L200" s="7">
        <v>0.21000000000000002</v>
      </c>
      <c r="M200" s="5" t="str">
        <f t="shared" si="21"/>
        <v>L</v>
      </c>
      <c r="N200" s="7">
        <v>24.622080000000004</v>
      </c>
      <c r="O200" s="3" t="str">
        <f t="shared" si="22"/>
        <v>H</v>
      </c>
      <c r="P200" s="10">
        <v>106.1888</v>
      </c>
      <c r="Q200" s="5" t="str">
        <f t="shared" si="23"/>
        <v>M</v>
      </c>
      <c r="R200" s="6">
        <v>1.452</v>
      </c>
      <c r="S200" s="5" t="str">
        <f t="shared" si="24"/>
        <v>S</v>
      </c>
      <c r="T200" s="6">
        <v>0.56200000000000006</v>
      </c>
      <c r="U200" s="5" t="str">
        <f t="shared" si="25"/>
        <v>S</v>
      </c>
      <c r="V200" s="6">
        <v>6.2039999999999997</v>
      </c>
      <c r="W200" s="6" t="str">
        <f t="shared" si="26"/>
        <v>S</v>
      </c>
      <c r="X200" s="6">
        <v>6.7439999999999998</v>
      </c>
      <c r="Y200" s="5" t="str">
        <f t="shared" si="27"/>
        <v>S</v>
      </c>
    </row>
    <row r="201" spans="1:25" ht="18" customHeight="1" x14ac:dyDescent="0.25">
      <c r="A201" s="9">
        <v>1621</v>
      </c>
      <c r="B201" s="1" t="s">
        <v>207</v>
      </c>
      <c r="C201" s="1" t="s">
        <v>206</v>
      </c>
      <c r="D201" s="1" t="s">
        <v>133</v>
      </c>
      <c r="E201" s="1" t="s">
        <v>132</v>
      </c>
      <c r="F201" s="1" t="s">
        <v>132</v>
      </c>
      <c r="G201" s="1" t="s">
        <v>2</v>
      </c>
      <c r="H201" s="1" t="s">
        <v>205</v>
      </c>
      <c r="I201" s="1" t="s">
        <v>0</v>
      </c>
      <c r="J201" s="4">
        <v>8.4</v>
      </c>
      <c r="K201" s="4">
        <v>0.24</v>
      </c>
      <c r="L201" s="7">
        <v>0.21000000000000002</v>
      </c>
      <c r="M201" s="5" t="str">
        <f t="shared" si="21"/>
        <v>L</v>
      </c>
      <c r="N201" s="7">
        <v>15.901760000000001</v>
      </c>
      <c r="O201" s="3" t="str">
        <f t="shared" si="22"/>
        <v>M</v>
      </c>
      <c r="P201" s="10">
        <v>128.38400000000001</v>
      </c>
      <c r="Q201" s="5" t="str">
        <f t="shared" si="23"/>
        <v>M</v>
      </c>
      <c r="R201" s="6">
        <v>0.66</v>
      </c>
      <c r="S201" s="5" t="str">
        <f t="shared" si="24"/>
        <v>S</v>
      </c>
      <c r="T201" s="6">
        <v>0.56200000000000006</v>
      </c>
      <c r="U201" s="5" t="str">
        <f t="shared" si="25"/>
        <v>S</v>
      </c>
      <c r="V201" s="6">
        <v>6.31</v>
      </c>
      <c r="W201" s="6" t="str">
        <f t="shared" si="26"/>
        <v>S</v>
      </c>
      <c r="X201" s="6">
        <v>5.7460000000000004</v>
      </c>
      <c r="Y201" s="5" t="str">
        <f t="shared" si="27"/>
        <v>S</v>
      </c>
    </row>
    <row r="202" spans="1:25" ht="18" customHeight="1" x14ac:dyDescent="0.25">
      <c r="A202" s="9">
        <v>1622</v>
      </c>
      <c r="B202" s="1" t="s">
        <v>204</v>
      </c>
      <c r="C202" s="1" t="s">
        <v>203</v>
      </c>
      <c r="D202" s="1" t="s">
        <v>140</v>
      </c>
      <c r="E202" s="1" t="s">
        <v>132</v>
      </c>
      <c r="F202" s="1" t="s">
        <v>132</v>
      </c>
      <c r="G202" s="1" t="s">
        <v>2</v>
      </c>
      <c r="H202" s="1" t="s">
        <v>202</v>
      </c>
      <c r="I202" s="1" t="s">
        <v>135</v>
      </c>
      <c r="J202" s="4">
        <v>8.3000000000000007</v>
      </c>
      <c r="K202" s="4">
        <v>0.09</v>
      </c>
      <c r="L202" s="7">
        <v>0.35000000000000003</v>
      </c>
      <c r="M202" s="5" t="str">
        <f t="shared" si="21"/>
        <v>L</v>
      </c>
      <c r="N202" s="7">
        <v>22.570240000000002</v>
      </c>
      <c r="O202" s="3" t="str">
        <f t="shared" si="22"/>
        <v>M</v>
      </c>
      <c r="P202" s="10">
        <v>998</v>
      </c>
      <c r="Q202" s="5" t="str">
        <f t="shared" si="23"/>
        <v>H</v>
      </c>
      <c r="R202" s="6">
        <v>1.75</v>
      </c>
      <c r="S202" s="5" t="str">
        <f t="shared" si="24"/>
        <v>S</v>
      </c>
      <c r="T202" s="6">
        <v>0.35399999999999998</v>
      </c>
      <c r="U202" s="5" t="str">
        <f t="shared" si="25"/>
        <v>S</v>
      </c>
      <c r="V202" s="6">
        <v>2.4060000000000001</v>
      </c>
      <c r="W202" s="6" t="str">
        <f t="shared" si="26"/>
        <v>D</v>
      </c>
      <c r="X202" s="6">
        <v>1.8819999999999999</v>
      </c>
      <c r="Y202" s="5" t="str">
        <f t="shared" si="27"/>
        <v>D</v>
      </c>
    </row>
    <row r="203" spans="1:25" ht="18" customHeight="1" x14ac:dyDescent="0.25">
      <c r="A203" s="9">
        <v>1623</v>
      </c>
      <c r="B203" s="1" t="s">
        <v>201</v>
      </c>
      <c r="C203" s="1" t="s">
        <v>200</v>
      </c>
      <c r="D203" s="1" t="s">
        <v>156</v>
      </c>
      <c r="E203" s="1" t="s">
        <v>132</v>
      </c>
      <c r="F203" s="1" t="s">
        <v>132</v>
      </c>
      <c r="G203" s="1" t="s">
        <v>2</v>
      </c>
      <c r="H203" s="1" t="s">
        <v>50</v>
      </c>
      <c r="I203" s="1" t="s">
        <v>135</v>
      </c>
      <c r="J203" s="4">
        <v>8.5</v>
      </c>
      <c r="K203" s="4">
        <v>0.1</v>
      </c>
      <c r="L203" s="7">
        <v>0.21000000000000002</v>
      </c>
      <c r="M203" s="5" t="str">
        <f t="shared" si="21"/>
        <v>L</v>
      </c>
      <c r="N203" s="7">
        <v>14.362880000000001</v>
      </c>
      <c r="O203" s="3" t="str">
        <f t="shared" si="22"/>
        <v>M</v>
      </c>
      <c r="P203" s="10">
        <v>105.20960000000001</v>
      </c>
      <c r="Q203" s="5" t="str">
        <f t="shared" si="23"/>
        <v>M</v>
      </c>
      <c r="R203" s="6">
        <v>1.6779999999999999</v>
      </c>
      <c r="S203" s="5" t="str">
        <f t="shared" si="24"/>
        <v>S</v>
      </c>
      <c r="T203" s="6">
        <v>0.434</v>
      </c>
      <c r="U203" s="5" t="str">
        <f t="shared" si="25"/>
        <v>S</v>
      </c>
      <c r="V203" s="6">
        <v>3.1539999999999999</v>
      </c>
      <c r="W203" s="6" t="str">
        <f t="shared" si="26"/>
        <v>D</v>
      </c>
      <c r="X203" s="6">
        <v>1.796</v>
      </c>
      <c r="Y203" s="5" t="str">
        <f t="shared" si="27"/>
        <v>D</v>
      </c>
    </row>
    <row r="204" spans="1:25" ht="18" customHeight="1" x14ac:dyDescent="0.25">
      <c r="A204" s="9">
        <v>1624</v>
      </c>
      <c r="B204" s="1" t="s">
        <v>199</v>
      </c>
      <c r="C204" s="1" t="s">
        <v>198</v>
      </c>
      <c r="D204" s="1" t="s">
        <v>156</v>
      </c>
      <c r="E204" s="1" t="s">
        <v>132</v>
      </c>
      <c r="F204" s="1" t="s">
        <v>132</v>
      </c>
      <c r="G204" s="1" t="s">
        <v>2</v>
      </c>
      <c r="H204" s="1" t="s">
        <v>197</v>
      </c>
      <c r="I204" s="1" t="s">
        <v>135</v>
      </c>
      <c r="J204" s="4">
        <v>8.3000000000000007</v>
      </c>
      <c r="K204" s="4">
        <v>0.2</v>
      </c>
      <c r="L204" s="7">
        <v>0.21000000000000002</v>
      </c>
      <c r="M204" s="5" t="str">
        <f t="shared" si="21"/>
        <v>L</v>
      </c>
      <c r="N204" s="7">
        <v>9.7462400000000002</v>
      </c>
      <c r="O204" s="3" t="str">
        <f t="shared" si="22"/>
        <v>M</v>
      </c>
      <c r="P204" s="10">
        <v>118.5376</v>
      </c>
      <c r="Q204" s="5" t="str">
        <f t="shared" si="23"/>
        <v>M</v>
      </c>
      <c r="R204" s="6">
        <v>0.90400000000000003</v>
      </c>
      <c r="S204" s="5" t="str">
        <f t="shared" si="24"/>
        <v>S</v>
      </c>
      <c r="T204" s="6">
        <v>0.46600000000000003</v>
      </c>
      <c r="U204" s="5" t="str">
        <f t="shared" si="25"/>
        <v>S</v>
      </c>
      <c r="V204" s="6">
        <v>4.17</v>
      </c>
      <c r="W204" s="6" t="str">
        <f t="shared" si="26"/>
        <v>D</v>
      </c>
      <c r="X204" s="6">
        <v>3.198</v>
      </c>
      <c r="Y204" s="5" t="str">
        <f t="shared" si="27"/>
        <v>S</v>
      </c>
    </row>
    <row r="205" spans="1:25" ht="18" customHeight="1" x14ac:dyDescent="0.25">
      <c r="A205" s="9">
        <v>1625</v>
      </c>
      <c r="B205" s="1" t="s">
        <v>162</v>
      </c>
      <c r="D205" s="1" t="s">
        <v>133</v>
      </c>
      <c r="E205" s="1" t="s">
        <v>132</v>
      </c>
      <c r="F205" s="1" t="s">
        <v>132</v>
      </c>
      <c r="G205" s="1" t="s">
        <v>2</v>
      </c>
      <c r="H205" s="1" t="s">
        <v>176</v>
      </c>
      <c r="I205" s="1" t="s">
        <v>0</v>
      </c>
      <c r="J205" s="4">
        <v>9</v>
      </c>
      <c r="K205" s="4">
        <v>0.1</v>
      </c>
      <c r="L205" s="7">
        <v>0.21000000000000002</v>
      </c>
      <c r="M205" s="5" t="str">
        <f t="shared" si="21"/>
        <v>L</v>
      </c>
      <c r="N205" s="7">
        <v>21.544320000000003</v>
      </c>
      <c r="O205" s="3" t="str">
        <f t="shared" si="22"/>
        <v>M</v>
      </c>
      <c r="P205" s="10">
        <v>59.132800000000003</v>
      </c>
      <c r="Q205" s="5" t="str">
        <f t="shared" si="23"/>
        <v>M</v>
      </c>
      <c r="R205" s="6">
        <v>2.0579999999999998</v>
      </c>
      <c r="S205" s="5" t="str">
        <f t="shared" si="24"/>
        <v>S</v>
      </c>
      <c r="T205" s="6">
        <v>0.61</v>
      </c>
      <c r="U205" s="5" t="str">
        <f t="shared" si="25"/>
        <v>S</v>
      </c>
      <c r="V205" s="6">
        <v>3.6360000000000001</v>
      </c>
      <c r="W205" s="6" t="str">
        <f t="shared" si="26"/>
        <v>D</v>
      </c>
      <c r="X205" s="6">
        <v>2.1</v>
      </c>
      <c r="Y205" s="5" t="str">
        <f t="shared" si="27"/>
        <v>S</v>
      </c>
    </row>
    <row r="206" spans="1:25" ht="18" customHeight="1" x14ac:dyDescent="0.25">
      <c r="A206" s="9">
        <v>1626</v>
      </c>
      <c r="B206" s="1" t="s">
        <v>196</v>
      </c>
      <c r="D206" s="1" t="s">
        <v>133</v>
      </c>
      <c r="E206" s="1" t="s">
        <v>132</v>
      </c>
      <c r="F206" s="1" t="s">
        <v>132</v>
      </c>
      <c r="G206" s="1" t="s">
        <v>2</v>
      </c>
      <c r="H206" s="1" t="s">
        <v>158</v>
      </c>
      <c r="I206" s="1" t="s">
        <v>0</v>
      </c>
      <c r="J206" s="4">
        <v>8.6</v>
      </c>
      <c r="K206" s="4">
        <v>0.11</v>
      </c>
      <c r="L206" s="7">
        <v>0.28000000000000003</v>
      </c>
      <c r="M206" s="5" t="str">
        <f t="shared" si="21"/>
        <v>L</v>
      </c>
      <c r="N206" s="7">
        <v>27.186880000000002</v>
      </c>
      <c r="O206" s="3" t="str">
        <f t="shared" si="22"/>
        <v>H</v>
      </c>
      <c r="P206" s="10">
        <v>99.443200000000019</v>
      </c>
      <c r="Q206" s="5" t="str">
        <f t="shared" si="23"/>
        <v>M</v>
      </c>
      <c r="R206" s="6">
        <v>1.3640000000000001</v>
      </c>
      <c r="S206" s="5" t="str">
        <f t="shared" si="24"/>
        <v>S</v>
      </c>
      <c r="T206" s="6">
        <v>0.40200000000000002</v>
      </c>
      <c r="U206" s="5" t="str">
        <f t="shared" si="25"/>
        <v>S</v>
      </c>
      <c r="V206" s="6">
        <v>4.5460000000000003</v>
      </c>
      <c r="W206" s="6" t="str">
        <f t="shared" si="26"/>
        <v>S</v>
      </c>
      <c r="X206" s="6">
        <v>2.1</v>
      </c>
      <c r="Y206" s="5" t="str">
        <f t="shared" si="27"/>
        <v>S</v>
      </c>
    </row>
    <row r="207" spans="1:25" ht="18" customHeight="1" x14ac:dyDescent="0.25">
      <c r="A207" s="9">
        <v>1627</v>
      </c>
      <c r="B207" s="1" t="s">
        <v>168</v>
      </c>
      <c r="C207" s="1" t="s">
        <v>195</v>
      </c>
      <c r="D207" s="1" t="s">
        <v>133</v>
      </c>
      <c r="E207" s="1" t="s">
        <v>132</v>
      </c>
      <c r="F207" s="1" t="s">
        <v>132</v>
      </c>
      <c r="G207" s="1" t="s">
        <v>2</v>
      </c>
      <c r="H207" s="1" t="s">
        <v>194</v>
      </c>
      <c r="I207" s="1" t="s">
        <v>135</v>
      </c>
      <c r="J207" s="4">
        <v>8.6</v>
      </c>
      <c r="K207" s="4">
        <v>0.15</v>
      </c>
      <c r="L207" s="7">
        <v>0.21000000000000002</v>
      </c>
      <c r="M207" s="5" t="str">
        <f t="shared" si="21"/>
        <v>L</v>
      </c>
      <c r="N207" s="7">
        <v>25.648000000000003</v>
      </c>
      <c r="O207" s="3" t="str">
        <f t="shared" si="22"/>
        <v>H</v>
      </c>
      <c r="P207" s="10">
        <v>101.56480000000002</v>
      </c>
      <c r="Q207" s="5" t="str">
        <f t="shared" si="23"/>
        <v>M</v>
      </c>
      <c r="R207" s="6">
        <v>1.8540000000000001</v>
      </c>
      <c r="S207" s="5" t="str">
        <f t="shared" si="24"/>
        <v>S</v>
      </c>
      <c r="T207" s="6">
        <v>0.53</v>
      </c>
      <c r="U207" s="5" t="str">
        <f t="shared" si="25"/>
        <v>S</v>
      </c>
      <c r="V207" s="6">
        <v>4.7060000000000004</v>
      </c>
      <c r="W207" s="6" t="str">
        <f t="shared" si="26"/>
        <v>S</v>
      </c>
      <c r="X207" s="6">
        <v>2.9420000000000002</v>
      </c>
      <c r="Y207" s="5" t="str">
        <f t="shared" si="27"/>
        <v>S</v>
      </c>
    </row>
    <row r="208" spans="1:25" ht="18" customHeight="1" x14ac:dyDescent="0.25">
      <c r="A208" s="9">
        <v>1628</v>
      </c>
      <c r="B208" s="1" t="s">
        <v>151</v>
      </c>
      <c r="C208" s="1" t="s">
        <v>177</v>
      </c>
      <c r="D208" s="1" t="s">
        <v>133</v>
      </c>
      <c r="E208" s="1" t="s">
        <v>132</v>
      </c>
      <c r="F208" s="1" t="s">
        <v>132</v>
      </c>
      <c r="G208" s="1" t="s">
        <v>2</v>
      </c>
      <c r="H208" s="1" t="s">
        <v>193</v>
      </c>
      <c r="I208" s="1" t="s">
        <v>0</v>
      </c>
      <c r="J208" s="4">
        <v>8.4</v>
      </c>
      <c r="K208" s="4">
        <v>0.26</v>
      </c>
      <c r="L208" s="7">
        <v>0.21000000000000002</v>
      </c>
      <c r="M208" s="5" t="str">
        <f t="shared" si="21"/>
        <v>L</v>
      </c>
      <c r="N208" s="7">
        <v>35.394240000000003</v>
      </c>
      <c r="O208" s="3" t="str">
        <f t="shared" si="22"/>
        <v>H</v>
      </c>
      <c r="P208" s="10">
        <v>143.6704</v>
      </c>
      <c r="Q208" s="5" t="str">
        <f t="shared" si="23"/>
        <v>H</v>
      </c>
      <c r="R208" s="6">
        <v>0.61799999999999999</v>
      </c>
      <c r="S208" s="5" t="str">
        <f t="shared" si="24"/>
        <v>S</v>
      </c>
      <c r="T208" s="6">
        <v>0.69</v>
      </c>
      <c r="U208" s="5" t="str">
        <f t="shared" si="25"/>
        <v>S</v>
      </c>
      <c r="V208" s="6">
        <v>5.8819999999999997</v>
      </c>
      <c r="W208" s="6" t="str">
        <f t="shared" si="26"/>
        <v>S</v>
      </c>
      <c r="X208" s="6">
        <v>6.4240000000000004</v>
      </c>
      <c r="Y208" s="5" t="str">
        <f t="shared" si="27"/>
        <v>S</v>
      </c>
    </row>
    <row r="209" spans="1:25" ht="18" customHeight="1" x14ac:dyDescent="0.25">
      <c r="A209" s="9">
        <v>1629</v>
      </c>
      <c r="B209" s="1" t="s">
        <v>148</v>
      </c>
      <c r="D209" s="1" t="s">
        <v>133</v>
      </c>
      <c r="E209" s="1" t="s">
        <v>132</v>
      </c>
      <c r="F209" s="1" t="s">
        <v>132</v>
      </c>
      <c r="G209" s="1" t="s">
        <v>2</v>
      </c>
      <c r="H209" s="1" t="s">
        <v>192</v>
      </c>
      <c r="I209" s="1" t="s">
        <v>135</v>
      </c>
      <c r="J209" s="4">
        <v>8.3000000000000007</v>
      </c>
      <c r="K209" s="4">
        <v>0.1</v>
      </c>
      <c r="L209" s="7">
        <v>0.35000000000000003</v>
      </c>
      <c r="M209" s="5" t="str">
        <f t="shared" si="21"/>
        <v>L</v>
      </c>
      <c r="N209" s="7">
        <v>45.140480000000004</v>
      </c>
      <c r="O209" s="3" t="str">
        <f t="shared" si="22"/>
        <v>H</v>
      </c>
      <c r="P209" s="10">
        <v>120.22400000000002</v>
      </c>
      <c r="Q209" s="5" t="str">
        <f t="shared" si="23"/>
        <v>M</v>
      </c>
      <c r="R209" s="6">
        <v>1.0580000000000001</v>
      </c>
      <c r="S209" s="5" t="str">
        <f t="shared" si="24"/>
        <v>S</v>
      </c>
      <c r="T209" s="6">
        <v>0.51400000000000001</v>
      </c>
      <c r="U209" s="5" t="str">
        <f t="shared" si="25"/>
        <v>S</v>
      </c>
      <c r="V209" s="6">
        <v>6.7919999999999998</v>
      </c>
      <c r="W209" s="6" t="str">
        <f t="shared" si="26"/>
        <v>S</v>
      </c>
      <c r="X209" s="6">
        <v>3.048</v>
      </c>
      <c r="Y209" s="5" t="str">
        <f t="shared" si="27"/>
        <v>S</v>
      </c>
    </row>
    <row r="210" spans="1:25" ht="18" customHeight="1" x14ac:dyDescent="0.25">
      <c r="A210" s="9">
        <v>1630</v>
      </c>
      <c r="B210" s="1" t="s">
        <v>190</v>
      </c>
      <c r="C210" s="1" t="s">
        <v>189</v>
      </c>
      <c r="D210" s="1" t="s">
        <v>133</v>
      </c>
      <c r="E210" s="1" t="s">
        <v>132</v>
      </c>
      <c r="F210" s="1" t="s">
        <v>132</v>
      </c>
      <c r="G210" s="1" t="s">
        <v>2</v>
      </c>
      <c r="H210" s="1" t="s">
        <v>191</v>
      </c>
      <c r="I210" s="1" t="s">
        <v>135</v>
      </c>
      <c r="J210" s="4">
        <v>8.4</v>
      </c>
      <c r="K210" s="4">
        <v>0.21</v>
      </c>
      <c r="L210" s="7">
        <v>0.21000000000000002</v>
      </c>
      <c r="M210" s="5" t="str">
        <f t="shared" si="21"/>
        <v>L</v>
      </c>
      <c r="N210" s="7">
        <v>36.933120000000002</v>
      </c>
      <c r="O210" s="3" t="str">
        <f t="shared" si="22"/>
        <v>H</v>
      </c>
      <c r="P210" s="10">
        <v>146.33600000000001</v>
      </c>
      <c r="Q210" s="5" t="str">
        <f t="shared" si="23"/>
        <v>H</v>
      </c>
      <c r="R210" s="6">
        <v>0.64</v>
      </c>
      <c r="S210" s="5" t="str">
        <f t="shared" si="24"/>
        <v>S</v>
      </c>
      <c r="T210" s="6">
        <v>0.72199999999999998</v>
      </c>
      <c r="U210" s="5" t="str">
        <f t="shared" si="25"/>
        <v>S</v>
      </c>
      <c r="V210" s="6">
        <v>7.1139999999999999</v>
      </c>
      <c r="W210" s="6" t="str">
        <f t="shared" si="26"/>
        <v>S</v>
      </c>
      <c r="X210" s="6">
        <v>7.2960000000000003</v>
      </c>
      <c r="Y210" s="5" t="str">
        <f t="shared" si="27"/>
        <v>S</v>
      </c>
    </row>
    <row r="211" spans="1:25" ht="18" customHeight="1" x14ac:dyDescent="0.25">
      <c r="A211" s="9">
        <v>1631</v>
      </c>
      <c r="B211" s="1" t="s">
        <v>190</v>
      </c>
      <c r="C211" s="1" t="s">
        <v>189</v>
      </c>
      <c r="D211" s="1" t="s">
        <v>133</v>
      </c>
      <c r="E211" s="1" t="s">
        <v>132</v>
      </c>
      <c r="F211" s="1" t="s">
        <v>132</v>
      </c>
      <c r="G211" s="1" t="s">
        <v>2</v>
      </c>
      <c r="H211" s="1" t="s">
        <v>188</v>
      </c>
      <c r="I211" s="1" t="s">
        <v>0</v>
      </c>
      <c r="J211" s="4">
        <v>8.4</v>
      </c>
      <c r="K211" s="4">
        <v>0.22</v>
      </c>
      <c r="L211" s="7">
        <v>0.21000000000000002</v>
      </c>
      <c r="M211" s="5" t="str">
        <f t="shared" si="21"/>
        <v>L</v>
      </c>
      <c r="N211" s="7">
        <v>101.05312000000001</v>
      </c>
      <c r="O211" s="3" t="str">
        <f t="shared" si="22"/>
        <v>H</v>
      </c>
      <c r="P211" s="10">
        <v>142.63679999999999</v>
      </c>
      <c r="Q211" s="5" t="str">
        <f t="shared" si="23"/>
        <v>H</v>
      </c>
      <c r="R211" s="6">
        <v>0.66</v>
      </c>
      <c r="S211" s="5" t="str">
        <f t="shared" si="24"/>
        <v>S</v>
      </c>
      <c r="T211" s="6">
        <v>0.53</v>
      </c>
      <c r="U211" s="5" t="str">
        <f t="shared" si="25"/>
        <v>S</v>
      </c>
      <c r="V211" s="6">
        <v>5.24</v>
      </c>
      <c r="W211" s="6" t="str">
        <f t="shared" si="26"/>
        <v>S</v>
      </c>
      <c r="X211" s="6">
        <v>5.5960000000000001</v>
      </c>
      <c r="Y211" s="5" t="str">
        <f t="shared" si="27"/>
        <v>S</v>
      </c>
    </row>
    <row r="212" spans="1:25" ht="18" customHeight="1" x14ac:dyDescent="0.25">
      <c r="A212" s="9">
        <v>1632</v>
      </c>
      <c r="B212" s="1" t="s">
        <v>187</v>
      </c>
      <c r="C212" s="1" t="s">
        <v>186</v>
      </c>
      <c r="D212" s="1" t="s">
        <v>140</v>
      </c>
      <c r="E212" s="1" t="s">
        <v>132</v>
      </c>
      <c r="F212" s="1" t="s">
        <v>132</v>
      </c>
      <c r="G212" s="1" t="s">
        <v>2</v>
      </c>
      <c r="H212" s="1" t="s">
        <v>185</v>
      </c>
      <c r="I212" s="1" t="s">
        <v>135</v>
      </c>
      <c r="J212" s="4">
        <v>8.3000000000000007</v>
      </c>
      <c r="K212" s="4">
        <v>0.18</v>
      </c>
      <c r="L212" s="7">
        <v>0.35000000000000003</v>
      </c>
      <c r="M212" s="5" t="str">
        <f t="shared" si="21"/>
        <v>L</v>
      </c>
      <c r="N212" s="7">
        <v>40.52384</v>
      </c>
      <c r="O212" s="3" t="str">
        <f t="shared" si="22"/>
        <v>H</v>
      </c>
      <c r="P212" s="10">
        <v>140.46080000000001</v>
      </c>
      <c r="Q212" s="5" t="str">
        <f t="shared" si="23"/>
        <v>H</v>
      </c>
      <c r="R212" s="6">
        <v>0.86399999999999999</v>
      </c>
      <c r="S212" s="5" t="str">
        <f t="shared" si="24"/>
        <v>S</v>
      </c>
      <c r="T212" s="6">
        <v>0.45</v>
      </c>
      <c r="U212" s="5" t="str">
        <f t="shared" si="25"/>
        <v>S</v>
      </c>
      <c r="V212" s="6">
        <v>4.76</v>
      </c>
      <c r="W212" s="6" t="str">
        <f t="shared" si="26"/>
        <v>S</v>
      </c>
      <c r="X212" s="6">
        <v>3.6640000000000001</v>
      </c>
      <c r="Y212" s="5" t="str">
        <f t="shared" si="27"/>
        <v>S</v>
      </c>
    </row>
    <row r="213" spans="1:25" ht="18" customHeight="1" x14ac:dyDescent="0.25">
      <c r="A213" s="9">
        <v>1633</v>
      </c>
      <c r="B213" s="1" t="s">
        <v>184</v>
      </c>
      <c r="C213" s="1" t="s">
        <v>167</v>
      </c>
      <c r="D213" s="1" t="s">
        <v>183</v>
      </c>
      <c r="E213" s="1" t="s">
        <v>132</v>
      </c>
      <c r="F213" s="1" t="s">
        <v>132</v>
      </c>
      <c r="G213" s="1" t="s">
        <v>2</v>
      </c>
      <c r="H213" s="1" t="s">
        <v>176</v>
      </c>
      <c r="I213" s="1" t="s">
        <v>0</v>
      </c>
      <c r="J213" s="4">
        <v>8.1999999999999993</v>
      </c>
      <c r="K213" s="4">
        <v>0.21</v>
      </c>
      <c r="L213" s="7">
        <v>0.21000000000000002</v>
      </c>
      <c r="M213" s="5" t="str">
        <f t="shared" si="21"/>
        <v>L</v>
      </c>
      <c r="N213" s="7">
        <v>33.855360000000005</v>
      </c>
      <c r="O213" s="3" t="str">
        <f t="shared" si="22"/>
        <v>H</v>
      </c>
      <c r="P213" s="10">
        <v>126.86080000000001</v>
      </c>
      <c r="Q213" s="5" t="str">
        <f t="shared" si="23"/>
        <v>M</v>
      </c>
      <c r="R213" s="6">
        <v>0.44800000000000001</v>
      </c>
      <c r="S213" s="5" t="str">
        <f t="shared" si="24"/>
        <v>D</v>
      </c>
      <c r="T213" s="6">
        <v>0.64200000000000002</v>
      </c>
      <c r="U213" s="5" t="str">
        <f t="shared" si="25"/>
        <v>S</v>
      </c>
      <c r="V213" s="6">
        <v>5.8819999999999997</v>
      </c>
      <c r="W213" s="6" t="str">
        <f t="shared" si="26"/>
        <v>S</v>
      </c>
      <c r="X213" s="6">
        <v>5.8079999999999998</v>
      </c>
      <c r="Y213" s="5" t="str">
        <f t="shared" si="27"/>
        <v>S</v>
      </c>
    </row>
    <row r="214" spans="1:25" ht="18" customHeight="1" x14ac:dyDescent="0.25">
      <c r="A214" s="9">
        <v>1634</v>
      </c>
      <c r="B214" s="1" t="s">
        <v>182</v>
      </c>
      <c r="C214" s="1" t="s">
        <v>181</v>
      </c>
      <c r="D214" s="1" t="s">
        <v>140</v>
      </c>
      <c r="E214" s="1" t="s">
        <v>132</v>
      </c>
      <c r="F214" s="1" t="s">
        <v>132</v>
      </c>
      <c r="G214" s="1" t="s">
        <v>2</v>
      </c>
      <c r="H214" s="1" t="s">
        <v>180</v>
      </c>
      <c r="I214" s="1" t="s">
        <v>0</v>
      </c>
      <c r="J214" s="4">
        <v>8.4</v>
      </c>
      <c r="K214" s="4">
        <v>0.19</v>
      </c>
      <c r="L214" s="7">
        <v>0.14000000000000001</v>
      </c>
      <c r="M214" s="5" t="str">
        <f t="shared" si="21"/>
        <v>L</v>
      </c>
      <c r="N214" s="7">
        <v>35.394240000000003</v>
      </c>
      <c r="O214" s="3" t="str">
        <f t="shared" si="22"/>
        <v>H</v>
      </c>
      <c r="P214" s="10">
        <v>127.35040000000001</v>
      </c>
      <c r="Q214" s="5" t="str">
        <f t="shared" si="23"/>
        <v>M</v>
      </c>
      <c r="R214" s="6">
        <v>0.98</v>
      </c>
      <c r="S214" s="5" t="str">
        <f t="shared" si="24"/>
        <v>S</v>
      </c>
      <c r="T214" s="6">
        <v>0.41799999999999998</v>
      </c>
      <c r="U214" s="5" t="str">
        <f t="shared" si="25"/>
        <v>S</v>
      </c>
      <c r="V214" s="6">
        <v>3.528</v>
      </c>
      <c r="W214" s="6" t="str">
        <f t="shared" si="26"/>
        <v>D</v>
      </c>
      <c r="X214" s="6">
        <v>3.1339999999999999</v>
      </c>
      <c r="Y214" s="5" t="str">
        <f t="shared" si="27"/>
        <v>S</v>
      </c>
    </row>
    <row r="215" spans="1:25" ht="18" customHeight="1" x14ac:dyDescent="0.25">
      <c r="A215" s="9">
        <v>1635</v>
      </c>
      <c r="B215" s="1" t="s">
        <v>179</v>
      </c>
      <c r="C215" s="1" t="s">
        <v>173</v>
      </c>
      <c r="D215" s="1" t="s">
        <v>172</v>
      </c>
      <c r="E215" s="1" t="s">
        <v>132</v>
      </c>
      <c r="F215" s="1" t="s">
        <v>132</v>
      </c>
      <c r="G215" s="1" t="s">
        <v>2</v>
      </c>
      <c r="H215" s="1" t="s">
        <v>178</v>
      </c>
      <c r="I215" s="1" t="s">
        <v>0</v>
      </c>
      <c r="J215" s="4">
        <v>8.1999999999999993</v>
      </c>
      <c r="K215" s="4">
        <v>0.15</v>
      </c>
      <c r="L215" s="7">
        <v>0.14000000000000001</v>
      </c>
      <c r="M215" s="5" t="str">
        <f t="shared" si="21"/>
        <v>L</v>
      </c>
      <c r="N215" s="7">
        <v>30.26464</v>
      </c>
      <c r="O215" s="3" t="str">
        <f t="shared" si="22"/>
        <v>H</v>
      </c>
      <c r="P215" s="10">
        <v>103.03360000000002</v>
      </c>
      <c r="Q215" s="5" t="str">
        <f t="shared" si="23"/>
        <v>M</v>
      </c>
      <c r="R215" s="6">
        <v>1.6619999999999999</v>
      </c>
      <c r="S215" s="5" t="str">
        <f t="shared" si="24"/>
        <v>S</v>
      </c>
      <c r="T215" s="6">
        <v>0.434</v>
      </c>
      <c r="U215" s="5" t="str">
        <f t="shared" si="25"/>
        <v>S</v>
      </c>
      <c r="V215" s="6">
        <v>4.2779999999999996</v>
      </c>
      <c r="W215" s="6" t="str">
        <f t="shared" si="26"/>
        <v>D</v>
      </c>
      <c r="X215" s="6">
        <v>3.8340000000000001</v>
      </c>
      <c r="Y215" s="5" t="str">
        <f t="shared" si="27"/>
        <v>S</v>
      </c>
    </row>
    <row r="216" spans="1:25" ht="18" customHeight="1" x14ac:dyDescent="0.25">
      <c r="A216" s="9">
        <v>1636</v>
      </c>
      <c r="B216" s="1" t="s">
        <v>151</v>
      </c>
      <c r="C216" s="1" t="s">
        <v>177</v>
      </c>
      <c r="D216" s="1" t="s">
        <v>133</v>
      </c>
      <c r="E216" s="1" t="s">
        <v>132</v>
      </c>
      <c r="F216" s="1" t="s">
        <v>132</v>
      </c>
      <c r="G216" s="1" t="s">
        <v>2</v>
      </c>
      <c r="H216" s="1" t="s">
        <v>176</v>
      </c>
      <c r="I216" s="1" t="s">
        <v>0</v>
      </c>
      <c r="J216" s="4">
        <v>8.4</v>
      </c>
      <c r="K216" s="4">
        <v>0.25</v>
      </c>
      <c r="L216" s="7">
        <v>0.21000000000000002</v>
      </c>
      <c r="M216" s="5" t="str">
        <f t="shared" si="21"/>
        <v>L</v>
      </c>
      <c r="N216" s="7">
        <v>37.446080000000002</v>
      </c>
      <c r="O216" s="3" t="str">
        <f t="shared" si="22"/>
        <v>H</v>
      </c>
      <c r="P216" s="10">
        <v>128.60160000000002</v>
      </c>
      <c r="Q216" s="5" t="str">
        <f t="shared" si="23"/>
        <v>M</v>
      </c>
      <c r="R216" s="6">
        <v>0.68</v>
      </c>
      <c r="S216" s="5" t="str">
        <f t="shared" si="24"/>
        <v>S</v>
      </c>
      <c r="T216" s="6">
        <v>0.61</v>
      </c>
      <c r="U216" s="5" t="str">
        <f t="shared" si="25"/>
        <v>S</v>
      </c>
      <c r="V216" s="6">
        <v>4.76</v>
      </c>
      <c r="W216" s="6" t="str">
        <f t="shared" si="26"/>
        <v>S</v>
      </c>
      <c r="X216" s="6">
        <v>6.85</v>
      </c>
      <c r="Y216" s="5" t="str">
        <f t="shared" si="27"/>
        <v>S</v>
      </c>
    </row>
    <row r="217" spans="1:25" ht="18" customHeight="1" x14ac:dyDescent="0.25">
      <c r="A217" s="9">
        <v>1637</v>
      </c>
      <c r="B217" s="1" t="s">
        <v>148</v>
      </c>
      <c r="D217" s="1" t="s">
        <v>133</v>
      </c>
      <c r="E217" s="1" t="s">
        <v>132</v>
      </c>
      <c r="F217" s="1" t="s">
        <v>132</v>
      </c>
      <c r="G217" s="1" t="s">
        <v>2</v>
      </c>
      <c r="H217" s="1" t="s">
        <v>175</v>
      </c>
      <c r="I217" s="1" t="s">
        <v>135</v>
      </c>
      <c r="J217" s="4">
        <v>8.6</v>
      </c>
      <c r="K217" s="4">
        <v>0.16</v>
      </c>
      <c r="L217" s="7">
        <v>0.49000000000000005</v>
      </c>
      <c r="M217" s="5" t="str">
        <f t="shared" si="21"/>
        <v>L</v>
      </c>
      <c r="N217" s="7">
        <v>21.544320000000003</v>
      </c>
      <c r="O217" s="3" t="str">
        <f t="shared" si="22"/>
        <v>M</v>
      </c>
      <c r="P217" s="10">
        <v>136.87040000000002</v>
      </c>
      <c r="Q217" s="5" t="str">
        <f t="shared" si="23"/>
        <v>H</v>
      </c>
      <c r="R217" s="6">
        <v>1.1399999999999999</v>
      </c>
      <c r="S217" s="5" t="str">
        <f t="shared" si="24"/>
        <v>S</v>
      </c>
      <c r="T217" s="6">
        <v>0.57799999999999996</v>
      </c>
      <c r="U217" s="5" t="str">
        <f t="shared" si="25"/>
        <v>S</v>
      </c>
      <c r="V217" s="6">
        <v>2.9940000000000002</v>
      </c>
      <c r="W217" s="6" t="str">
        <f t="shared" si="26"/>
        <v>D</v>
      </c>
      <c r="X217" s="6">
        <v>4.3860000000000001</v>
      </c>
      <c r="Y217" s="5" t="str">
        <f t="shared" si="27"/>
        <v>S</v>
      </c>
    </row>
    <row r="218" spans="1:25" ht="18" customHeight="1" x14ac:dyDescent="0.25">
      <c r="A218" s="9">
        <v>1638</v>
      </c>
      <c r="B218" s="1" t="s">
        <v>174</v>
      </c>
      <c r="C218" s="1" t="s">
        <v>173</v>
      </c>
      <c r="D218" s="1" t="s">
        <v>172</v>
      </c>
      <c r="E218" s="1" t="s">
        <v>132</v>
      </c>
      <c r="F218" s="1" t="s">
        <v>132</v>
      </c>
      <c r="G218" s="1" t="s">
        <v>2</v>
      </c>
      <c r="H218" s="1" t="s">
        <v>152</v>
      </c>
      <c r="I218" s="1" t="s">
        <v>0</v>
      </c>
      <c r="J218" s="4">
        <v>8.3000000000000007</v>
      </c>
      <c r="K218" s="4">
        <v>0.18</v>
      </c>
      <c r="L218" s="7">
        <v>0.28000000000000003</v>
      </c>
      <c r="M218" s="5" t="str">
        <f t="shared" si="21"/>
        <v>L</v>
      </c>
      <c r="N218" s="7">
        <v>39.497920000000001</v>
      </c>
      <c r="O218" s="3" t="str">
        <f t="shared" si="22"/>
        <v>H</v>
      </c>
      <c r="P218" s="10">
        <v>131.59360000000001</v>
      </c>
      <c r="Q218" s="5" t="str">
        <f t="shared" si="23"/>
        <v>M</v>
      </c>
      <c r="R218" s="6">
        <v>1.008</v>
      </c>
      <c r="S218" s="5" t="str">
        <f t="shared" si="24"/>
        <v>S</v>
      </c>
      <c r="T218" s="6">
        <v>0.59399999999999997</v>
      </c>
      <c r="U218" s="5" t="str">
        <f t="shared" si="25"/>
        <v>S</v>
      </c>
      <c r="V218" s="6">
        <v>4.17</v>
      </c>
      <c r="W218" s="6" t="str">
        <f t="shared" si="26"/>
        <v>D</v>
      </c>
      <c r="X218" s="6">
        <v>7.8040000000000003</v>
      </c>
      <c r="Y218" s="5" t="str">
        <f t="shared" si="27"/>
        <v>S</v>
      </c>
    </row>
    <row r="219" spans="1:25" ht="18" customHeight="1" x14ac:dyDescent="0.25">
      <c r="A219" s="9">
        <v>1639</v>
      </c>
      <c r="B219" s="1" t="s">
        <v>171</v>
      </c>
      <c r="C219" s="1" t="s">
        <v>170</v>
      </c>
      <c r="D219" s="1" t="s">
        <v>169</v>
      </c>
      <c r="E219" s="1" t="s">
        <v>132</v>
      </c>
      <c r="F219" s="1" t="s">
        <v>132</v>
      </c>
      <c r="G219" s="1" t="s">
        <v>2</v>
      </c>
      <c r="H219" s="1" t="s">
        <v>23</v>
      </c>
      <c r="I219" s="1" t="s">
        <v>0</v>
      </c>
      <c r="J219" s="4">
        <v>8.6</v>
      </c>
      <c r="K219" s="4">
        <v>0.12</v>
      </c>
      <c r="L219" s="7">
        <v>0.14000000000000001</v>
      </c>
      <c r="M219" s="5" t="str">
        <f t="shared" si="21"/>
        <v>L</v>
      </c>
      <c r="N219" s="7">
        <v>41.549760000000006</v>
      </c>
      <c r="O219" s="3" t="str">
        <f t="shared" si="22"/>
        <v>H</v>
      </c>
      <c r="P219" s="10">
        <v>74.963200000000001</v>
      </c>
      <c r="Q219" s="5" t="str">
        <f t="shared" si="23"/>
        <v>M</v>
      </c>
      <c r="R219" s="6">
        <v>2.0019999999999998</v>
      </c>
      <c r="S219" s="5" t="str">
        <f t="shared" si="24"/>
        <v>S</v>
      </c>
      <c r="T219" s="6">
        <v>0.45</v>
      </c>
      <c r="U219" s="5" t="str">
        <f t="shared" si="25"/>
        <v>S</v>
      </c>
      <c r="V219" s="6">
        <v>3.476</v>
      </c>
      <c r="W219" s="6" t="str">
        <f t="shared" si="26"/>
        <v>D</v>
      </c>
      <c r="X219" s="6">
        <v>2.8580000000000001</v>
      </c>
      <c r="Y219" s="5" t="str">
        <f t="shared" si="27"/>
        <v>S</v>
      </c>
    </row>
    <row r="220" spans="1:25" ht="18" customHeight="1" x14ac:dyDescent="0.25">
      <c r="A220" s="9">
        <v>1640</v>
      </c>
      <c r="B220" s="1" t="s">
        <v>168</v>
      </c>
      <c r="C220" s="1" t="s">
        <v>167</v>
      </c>
      <c r="D220" s="1" t="s">
        <v>133</v>
      </c>
      <c r="E220" s="1" t="s">
        <v>132</v>
      </c>
      <c r="F220" s="1" t="s">
        <v>132</v>
      </c>
      <c r="G220" s="1" t="s">
        <v>2</v>
      </c>
      <c r="H220" s="1" t="s">
        <v>166</v>
      </c>
      <c r="I220" s="1" t="s">
        <v>135</v>
      </c>
      <c r="J220" s="4">
        <v>8.6</v>
      </c>
      <c r="K220" s="4">
        <v>0.11</v>
      </c>
      <c r="L220" s="7">
        <v>0.21000000000000002</v>
      </c>
      <c r="M220" s="5" t="str">
        <f t="shared" si="21"/>
        <v>L</v>
      </c>
      <c r="N220" s="7">
        <v>51.296000000000006</v>
      </c>
      <c r="O220" s="3" t="str">
        <f t="shared" si="22"/>
        <v>H</v>
      </c>
      <c r="P220" s="10">
        <v>72.352000000000004</v>
      </c>
      <c r="Q220" s="5" t="str">
        <f t="shared" si="23"/>
        <v>M</v>
      </c>
      <c r="R220" s="6">
        <v>1.974</v>
      </c>
      <c r="S220" s="5" t="str">
        <f t="shared" si="24"/>
        <v>S</v>
      </c>
      <c r="T220" s="6">
        <v>0.46600000000000003</v>
      </c>
      <c r="U220" s="5" t="str">
        <f t="shared" si="25"/>
        <v>S</v>
      </c>
      <c r="V220" s="6">
        <v>3.528</v>
      </c>
      <c r="W220" s="6" t="str">
        <f t="shared" si="26"/>
        <v>D</v>
      </c>
      <c r="X220" s="6">
        <v>3.07</v>
      </c>
      <c r="Y220" s="5" t="str">
        <f t="shared" si="27"/>
        <v>S</v>
      </c>
    </row>
    <row r="221" spans="1:25" ht="18" customHeight="1" x14ac:dyDescent="0.25">
      <c r="A221" s="9">
        <v>1641</v>
      </c>
      <c r="B221" s="1" t="s">
        <v>165</v>
      </c>
      <c r="C221" s="1" t="s">
        <v>164</v>
      </c>
      <c r="D221" s="1" t="s">
        <v>140</v>
      </c>
      <c r="E221" s="1" t="s">
        <v>132</v>
      </c>
      <c r="F221" s="1" t="s">
        <v>132</v>
      </c>
      <c r="G221" s="1" t="s">
        <v>2</v>
      </c>
      <c r="H221" s="1" t="s">
        <v>163</v>
      </c>
      <c r="I221" s="1" t="s">
        <v>0</v>
      </c>
      <c r="J221" s="4">
        <v>8.5</v>
      </c>
      <c r="K221" s="4">
        <v>0.08</v>
      </c>
      <c r="L221" s="7">
        <v>0.14000000000000001</v>
      </c>
      <c r="M221" s="5" t="str">
        <f t="shared" si="21"/>
        <v>L</v>
      </c>
      <c r="N221" s="7">
        <v>24.622080000000004</v>
      </c>
      <c r="O221" s="3" t="str">
        <f t="shared" si="22"/>
        <v>H</v>
      </c>
      <c r="P221" s="10">
        <v>97.756799999999998</v>
      </c>
      <c r="Q221" s="5" t="str">
        <f t="shared" si="23"/>
        <v>M</v>
      </c>
      <c r="R221" s="6">
        <v>1.4359999999999999</v>
      </c>
      <c r="S221" s="5" t="str">
        <f t="shared" si="24"/>
        <v>S</v>
      </c>
      <c r="T221" s="6">
        <v>0.27200000000000002</v>
      </c>
      <c r="U221" s="5" t="str">
        <f t="shared" si="25"/>
        <v>S</v>
      </c>
      <c r="V221" s="6">
        <v>2.2440000000000002</v>
      </c>
      <c r="W221" s="6" t="str">
        <f t="shared" si="26"/>
        <v>D</v>
      </c>
      <c r="X221" s="6">
        <v>2.8580000000000001</v>
      </c>
      <c r="Y221" s="5" t="str">
        <f t="shared" si="27"/>
        <v>S</v>
      </c>
    </row>
    <row r="222" spans="1:25" ht="18" customHeight="1" x14ac:dyDescent="0.25">
      <c r="A222" s="9">
        <v>1642</v>
      </c>
      <c r="B222" s="1" t="s">
        <v>162</v>
      </c>
      <c r="C222" s="1" t="s">
        <v>161</v>
      </c>
      <c r="D222" s="1" t="s">
        <v>133</v>
      </c>
      <c r="E222" s="1" t="s">
        <v>132</v>
      </c>
      <c r="F222" s="1" t="s">
        <v>132</v>
      </c>
      <c r="G222" s="1" t="s">
        <v>2</v>
      </c>
      <c r="H222" s="1" t="s">
        <v>158</v>
      </c>
      <c r="I222" s="1" t="s">
        <v>0</v>
      </c>
      <c r="J222" s="4">
        <v>8.5</v>
      </c>
      <c r="K222" s="4">
        <v>0.22</v>
      </c>
      <c r="L222" s="7">
        <v>0.35000000000000003</v>
      </c>
      <c r="M222" s="5" t="str">
        <f t="shared" si="21"/>
        <v>L</v>
      </c>
      <c r="N222" s="7">
        <v>32.829440000000005</v>
      </c>
      <c r="O222" s="3" t="str">
        <f t="shared" si="22"/>
        <v>H</v>
      </c>
      <c r="P222" s="10">
        <v>105.20960000000001</v>
      </c>
      <c r="Q222" s="5" t="str">
        <f t="shared" si="23"/>
        <v>M</v>
      </c>
      <c r="R222" s="6">
        <v>1.4039999999999999</v>
      </c>
      <c r="S222" s="5" t="str">
        <f t="shared" si="24"/>
        <v>S</v>
      </c>
      <c r="T222" s="6">
        <v>0.59399999999999997</v>
      </c>
      <c r="U222" s="5" t="str">
        <f t="shared" si="25"/>
        <v>S</v>
      </c>
      <c r="V222" s="6">
        <v>3.528</v>
      </c>
      <c r="W222" s="6" t="str">
        <f t="shared" si="26"/>
        <v>D</v>
      </c>
      <c r="X222" s="6">
        <v>4.1319999999999997</v>
      </c>
      <c r="Y222" s="5" t="str">
        <f t="shared" si="27"/>
        <v>S</v>
      </c>
    </row>
    <row r="223" spans="1:25" ht="18" customHeight="1" x14ac:dyDescent="0.25">
      <c r="A223" s="9">
        <v>1643</v>
      </c>
      <c r="B223" s="1" t="s">
        <v>160</v>
      </c>
      <c r="C223" s="1" t="s">
        <v>159</v>
      </c>
      <c r="D223" s="1" t="s">
        <v>133</v>
      </c>
      <c r="E223" s="1" t="s">
        <v>132</v>
      </c>
      <c r="F223" s="1" t="s">
        <v>132</v>
      </c>
      <c r="G223" s="1" t="s">
        <v>2</v>
      </c>
      <c r="H223" s="1" t="s">
        <v>158</v>
      </c>
      <c r="I223" s="1" t="s">
        <v>135</v>
      </c>
      <c r="J223" s="4">
        <v>8.5</v>
      </c>
      <c r="K223" s="4">
        <v>0.16</v>
      </c>
      <c r="L223" s="7">
        <v>0.21000000000000002</v>
      </c>
      <c r="M223" s="5" t="str">
        <f t="shared" si="21"/>
        <v>L</v>
      </c>
      <c r="N223" s="7">
        <v>32.316480000000006</v>
      </c>
      <c r="O223" s="3" t="str">
        <f t="shared" si="22"/>
        <v>H</v>
      </c>
      <c r="P223" s="10">
        <v>97.92</v>
      </c>
      <c r="Q223" s="5" t="str">
        <f t="shared" si="23"/>
        <v>M</v>
      </c>
      <c r="R223" s="6">
        <v>1.496</v>
      </c>
      <c r="S223" s="5" t="str">
        <f t="shared" si="24"/>
        <v>S</v>
      </c>
      <c r="T223" s="6">
        <v>0.51400000000000001</v>
      </c>
      <c r="U223" s="5" t="str">
        <f t="shared" si="25"/>
        <v>S</v>
      </c>
      <c r="V223" s="6">
        <v>3.5819999999999999</v>
      </c>
      <c r="W223" s="6" t="str">
        <f t="shared" si="26"/>
        <v>D</v>
      </c>
      <c r="X223" s="6">
        <v>3.4740000000000002</v>
      </c>
      <c r="Y223" s="5" t="str">
        <f t="shared" si="27"/>
        <v>S</v>
      </c>
    </row>
    <row r="224" spans="1:25" ht="18" customHeight="1" x14ac:dyDescent="0.25">
      <c r="A224" s="9">
        <v>1644</v>
      </c>
      <c r="B224" s="1" t="s">
        <v>142</v>
      </c>
      <c r="C224" s="1" t="s">
        <v>157</v>
      </c>
      <c r="D224" s="1" t="s">
        <v>156</v>
      </c>
      <c r="E224" s="1" t="s">
        <v>132</v>
      </c>
      <c r="F224" s="1" t="s">
        <v>132</v>
      </c>
      <c r="G224" s="1" t="s">
        <v>2</v>
      </c>
      <c r="H224" s="1" t="s">
        <v>155</v>
      </c>
      <c r="I224" s="1" t="s">
        <v>0</v>
      </c>
      <c r="J224" s="4">
        <v>8.5</v>
      </c>
      <c r="K224" s="4">
        <v>0.11</v>
      </c>
      <c r="L224" s="7">
        <v>0.28000000000000003</v>
      </c>
      <c r="M224" s="5" t="str">
        <f t="shared" si="21"/>
        <v>L</v>
      </c>
      <c r="N224" s="7">
        <v>22.057279999999999</v>
      </c>
      <c r="O224" s="3" t="str">
        <f t="shared" si="22"/>
        <v>M</v>
      </c>
      <c r="P224" s="10">
        <v>110.59520000000001</v>
      </c>
      <c r="Q224" s="5" t="str">
        <f t="shared" si="23"/>
        <v>M</v>
      </c>
      <c r="R224" s="6">
        <v>1.3759999999999999</v>
      </c>
      <c r="S224" s="5" t="str">
        <f t="shared" si="24"/>
        <v>S</v>
      </c>
      <c r="T224" s="6">
        <v>0.40200000000000002</v>
      </c>
      <c r="U224" s="5" t="str">
        <f t="shared" si="25"/>
        <v>S</v>
      </c>
      <c r="V224" s="6">
        <v>3.048</v>
      </c>
      <c r="W224" s="6" t="str">
        <f t="shared" si="26"/>
        <v>D</v>
      </c>
      <c r="X224" s="6">
        <v>2.37</v>
      </c>
      <c r="Y224" s="5" t="str">
        <f t="shared" si="27"/>
        <v>S</v>
      </c>
    </row>
    <row r="225" spans="1:25" ht="18" customHeight="1" x14ac:dyDescent="0.25">
      <c r="A225" s="9">
        <v>1645</v>
      </c>
      <c r="B225" s="1" t="s">
        <v>142</v>
      </c>
      <c r="C225" s="1" t="s">
        <v>154</v>
      </c>
      <c r="D225" s="1" t="s">
        <v>140</v>
      </c>
      <c r="E225" s="1" t="s">
        <v>132</v>
      </c>
      <c r="F225" s="1" t="s">
        <v>132</v>
      </c>
      <c r="G225" s="1" t="s">
        <v>2</v>
      </c>
      <c r="H225" s="1" t="s">
        <v>153</v>
      </c>
      <c r="I225" s="1" t="s">
        <v>135</v>
      </c>
      <c r="J225" s="4">
        <v>8.3000000000000007</v>
      </c>
      <c r="K225" s="4">
        <v>0.11</v>
      </c>
      <c r="L225" s="7">
        <v>0.21000000000000002</v>
      </c>
      <c r="M225" s="5" t="str">
        <f t="shared" si="21"/>
        <v>L</v>
      </c>
      <c r="N225" s="7">
        <v>43.088640000000005</v>
      </c>
      <c r="O225" s="3" t="str">
        <f t="shared" si="22"/>
        <v>H</v>
      </c>
      <c r="P225" s="10">
        <v>132.95360000000002</v>
      </c>
      <c r="Q225" s="5" t="str">
        <f t="shared" si="23"/>
        <v>M</v>
      </c>
      <c r="R225" s="6">
        <v>1.036</v>
      </c>
      <c r="S225" s="5" t="str">
        <f t="shared" si="24"/>
        <v>S</v>
      </c>
      <c r="T225" s="6">
        <v>0.32200000000000001</v>
      </c>
      <c r="U225" s="5" t="str">
        <f t="shared" si="25"/>
        <v>S</v>
      </c>
      <c r="V225" s="6">
        <v>1.55</v>
      </c>
      <c r="W225" s="6" t="str">
        <f t="shared" si="26"/>
        <v>D</v>
      </c>
      <c r="X225" s="6">
        <v>3.1539999999999999</v>
      </c>
      <c r="Y225" s="5" t="str">
        <f t="shared" si="27"/>
        <v>S</v>
      </c>
    </row>
    <row r="226" spans="1:25" ht="18" customHeight="1" x14ac:dyDescent="0.25">
      <c r="A226" s="9">
        <v>1646</v>
      </c>
      <c r="B226" s="1" t="s">
        <v>138</v>
      </c>
      <c r="C226" s="1" t="s">
        <v>137</v>
      </c>
      <c r="D226" s="1" t="s">
        <v>133</v>
      </c>
      <c r="E226" s="1" t="s">
        <v>132</v>
      </c>
      <c r="F226" s="1" t="s">
        <v>132</v>
      </c>
      <c r="G226" s="1" t="s">
        <v>2</v>
      </c>
      <c r="H226" s="1" t="s">
        <v>152</v>
      </c>
      <c r="I226" s="1" t="s">
        <v>0</v>
      </c>
      <c r="J226" s="4">
        <v>9</v>
      </c>
      <c r="K226" s="4">
        <v>0.12</v>
      </c>
      <c r="L226" s="7">
        <v>0.21000000000000002</v>
      </c>
      <c r="M226" s="5" t="str">
        <f t="shared" si="21"/>
        <v>L</v>
      </c>
      <c r="N226" s="7">
        <v>26.673919999999999</v>
      </c>
      <c r="O226" s="3" t="str">
        <f t="shared" si="22"/>
        <v>H</v>
      </c>
      <c r="P226" s="10">
        <v>58.262400000000007</v>
      </c>
      <c r="Q226" s="5" t="str">
        <f t="shared" si="23"/>
        <v>L</v>
      </c>
      <c r="R226" s="6">
        <v>2.3260000000000001</v>
      </c>
      <c r="S226" s="5" t="str">
        <f t="shared" si="24"/>
        <v>S</v>
      </c>
      <c r="T226" s="6">
        <v>0.48199999999999998</v>
      </c>
      <c r="U226" s="5" t="str">
        <f t="shared" si="25"/>
        <v>S</v>
      </c>
      <c r="V226" s="6">
        <v>3.4220000000000002</v>
      </c>
      <c r="W226" s="6" t="str">
        <f t="shared" si="26"/>
        <v>D</v>
      </c>
      <c r="X226" s="6">
        <v>2.3260000000000001</v>
      </c>
      <c r="Y226" s="5" t="str">
        <f t="shared" si="27"/>
        <v>S</v>
      </c>
    </row>
    <row r="227" spans="1:25" ht="18" customHeight="1" x14ac:dyDescent="0.25">
      <c r="A227" s="9">
        <v>1647</v>
      </c>
      <c r="B227" s="1" t="s">
        <v>151</v>
      </c>
      <c r="C227" s="1" t="s">
        <v>150</v>
      </c>
      <c r="D227" s="1" t="s">
        <v>133</v>
      </c>
      <c r="E227" s="1" t="s">
        <v>132</v>
      </c>
      <c r="F227" s="1" t="s">
        <v>132</v>
      </c>
      <c r="G227" s="1" t="s">
        <v>2</v>
      </c>
      <c r="H227" s="1" t="s">
        <v>149</v>
      </c>
      <c r="I227" s="1" t="s">
        <v>0</v>
      </c>
      <c r="J227" s="4">
        <v>8.3000000000000007</v>
      </c>
      <c r="K227" s="4">
        <v>0.28999999999999998</v>
      </c>
      <c r="L227" s="7">
        <v>0.14000000000000001</v>
      </c>
      <c r="M227" s="5" t="str">
        <f t="shared" si="21"/>
        <v>L</v>
      </c>
      <c r="N227" s="7">
        <v>34.881280000000004</v>
      </c>
      <c r="O227" s="3" t="str">
        <f t="shared" si="22"/>
        <v>H</v>
      </c>
      <c r="P227" s="10">
        <v>138.06720000000001</v>
      </c>
      <c r="Q227" s="5" t="str">
        <f t="shared" si="23"/>
        <v>H</v>
      </c>
      <c r="R227" s="6">
        <v>0.67</v>
      </c>
      <c r="S227" s="5" t="str">
        <f t="shared" si="24"/>
        <v>S</v>
      </c>
      <c r="T227" s="6">
        <v>0.73799999999999999</v>
      </c>
      <c r="U227" s="5" t="str">
        <f t="shared" si="25"/>
        <v>S</v>
      </c>
      <c r="V227" s="6">
        <v>6.524</v>
      </c>
      <c r="W227" s="6" t="str">
        <f t="shared" si="26"/>
        <v>S</v>
      </c>
      <c r="X227" s="6">
        <v>7.6980000000000004</v>
      </c>
      <c r="Y227" s="5" t="str">
        <f t="shared" si="27"/>
        <v>S</v>
      </c>
    </row>
    <row r="228" spans="1:25" ht="18" customHeight="1" x14ac:dyDescent="0.25">
      <c r="A228" s="9">
        <v>1648</v>
      </c>
      <c r="B228" s="1" t="s">
        <v>148</v>
      </c>
      <c r="D228" s="1" t="s">
        <v>133</v>
      </c>
      <c r="E228" s="1" t="s">
        <v>132</v>
      </c>
      <c r="F228" s="1" t="s">
        <v>132</v>
      </c>
      <c r="G228" s="1" t="s">
        <v>2</v>
      </c>
      <c r="H228" s="1" t="s">
        <v>147</v>
      </c>
      <c r="I228" s="1" t="s">
        <v>0</v>
      </c>
      <c r="J228" s="4">
        <v>8.4</v>
      </c>
      <c r="K228" s="4">
        <v>0.08</v>
      </c>
      <c r="L228" s="7">
        <v>0.21000000000000002</v>
      </c>
      <c r="M228" s="5" t="str">
        <f t="shared" si="21"/>
        <v>L</v>
      </c>
      <c r="N228" s="7">
        <v>21.031360000000003</v>
      </c>
      <c r="O228" s="3" t="str">
        <f t="shared" si="22"/>
        <v>M</v>
      </c>
      <c r="P228" s="10">
        <v>143.28960000000001</v>
      </c>
      <c r="Q228" s="5" t="str">
        <f t="shared" si="23"/>
        <v>H</v>
      </c>
      <c r="R228" s="6">
        <v>1.0960000000000001</v>
      </c>
      <c r="S228" s="5" t="str">
        <f t="shared" si="24"/>
        <v>S</v>
      </c>
      <c r="T228" s="6">
        <v>0.37</v>
      </c>
      <c r="U228" s="5" t="str">
        <f t="shared" si="25"/>
        <v>S</v>
      </c>
      <c r="V228" s="6">
        <v>2.62</v>
      </c>
      <c r="W228" s="6" t="str">
        <f t="shared" si="26"/>
        <v>D</v>
      </c>
      <c r="X228" s="6">
        <v>2.8359999999999999</v>
      </c>
      <c r="Y228" s="5" t="str">
        <f t="shared" si="27"/>
        <v>S</v>
      </c>
    </row>
    <row r="229" spans="1:25" ht="18" customHeight="1" x14ac:dyDescent="0.25">
      <c r="A229" s="9">
        <v>1649</v>
      </c>
      <c r="B229" s="1" t="s">
        <v>134</v>
      </c>
      <c r="D229" s="1" t="s">
        <v>133</v>
      </c>
      <c r="E229" s="1" t="s">
        <v>132</v>
      </c>
      <c r="F229" s="1" t="s">
        <v>132</v>
      </c>
      <c r="G229" s="1" t="s">
        <v>2</v>
      </c>
      <c r="H229" s="1" t="s">
        <v>146</v>
      </c>
      <c r="I229" s="1" t="s">
        <v>0</v>
      </c>
      <c r="J229" s="4">
        <v>8.4</v>
      </c>
      <c r="K229" s="4">
        <v>0.21</v>
      </c>
      <c r="L229" s="7">
        <v>0.14000000000000001</v>
      </c>
      <c r="M229" s="5" t="str">
        <f t="shared" si="21"/>
        <v>L</v>
      </c>
      <c r="N229" s="7">
        <v>32.829440000000005</v>
      </c>
      <c r="O229" s="3" t="str">
        <f t="shared" si="22"/>
        <v>H</v>
      </c>
      <c r="P229" s="10">
        <v>126.04480000000002</v>
      </c>
      <c r="Q229" s="5" t="str">
        <f t="shared" si="23"/>
        <v>M</v>
      </c>
      <c r="R229" s="6">
        <v>0.84199999999999997</v>
      </c>
      <c r="S229" s="5" t="str">
        <f t="shared" si="24"/>
        <v>S</v>
      </c>
      <c r="T229" s="6">
        <v>0.54600000000000004</v>
      </c>
      <c r="U229" s="5" t="str">
        <f t="shared" si="25"/>
        <v>S</v>
      </c>
      <c r="V229" s="6">
        <v>3.5819999999999999</v>
      </c>
      <c r="W229" s="6" t="str">
        <f t="shared" si="26"/>
        <v>D</v>
      </c>
      <c r="X229" s="6">
        <v>4.79</v>
      </c>
      <c r="Y229" s="5" t="str">
        <f t="shared" si="27"/>
        <v>S</v>
      </c>
    </row>
    <row r="230" spans="1:25" ht="18" customHeight="1" x14ac:dyDescent="0.25">
      <c r="A230" s="9">
        <v>1650</v>
      </c>
      <c r="B230" s="1" t="s">
        <v>145</v>
      </c>
      <c r="C230" s="1" t="s">
        <v>144</v>
      </c>
      <c r="D230" s="1" t="s">
        <v>133</v>
      </c>
      <c r="E230" s="1" t="s">
        <v>132</v>
      </c>
      <c r="F230" s="1" t="s">
        <v>132</v>
      </c>
      <c r="G230" s="1" t="s">
        <v>2</v>
      </c>
      <c r="H230" s="1" t="s">
        <v>143</v>
      </c>
      <c r="I230" s="1" t="s">
        <v>135</v>
      </c>
      <c r="J230" s="4">
        <v>8.6</v>
      </c>
      <c r="K230" s="4">
        <v>0.16</v>
      </c>
      <c r="L230" s="7">
        <v>0.21000000000000002</v>
      </c>
      <c r="M230" s="5" t="str">
        <f t="shared" si="21"/>
        <v>L</v>
      </c>
      <c r="N230" s="7">
        <v>26.160959999999999</v>
      </c>
      <c r="O230" s="3" t="str">
        <f t="shared" si="22"/>
        <v>H</v>
      </c>
      <c r="P230" s="10">
        <v>103.84960000000001</v>
      </c>
      <c r="Q230" s="5" t="str">
        <f t="shared" si="23"/>
        <v>M</v>
      </c>
      <c r="R230" s="6">
        <v>1.9139999999999999</v>
      </c>
      <c r="S230" s="5" t="str">
        <f t="shared" si="24"/>
        <v>S</v>
      </c>
      <c r="T230" s="6">
        <v>0.65800000000000003</v>
      </c>
      <c r="U230" s="5" t="str">
        <f t="shared" si="25"/>
        <v>S</v>
      </c>
      <c r="V230" s="6">
        <v>3.528</v>
      </c>
      <c r="W230" s="6" t="str">
        <f t="shared" si="26"/>
        <v>D</v>
      </c>
      <c r="X230" s="6">
        <v>3.3879999999999999</v>
      </c>
      <c r="Y230" s="5" t="str">
        <f t="shared" si="27"/>
        <v>S</v>
      </c>
    </row>
    <row r="231" spans="1:25" ht="18" customHeight="1" x14ac:dyDescent="0.25">
      <c r="A231" s="9">
        <v>1651</v>
      </c>
      <c r="B231" s="1" t="s">
        <v>142</v>
      </c>
      <c r="C231" s="1" t="s">
        <v>141</v>
      </c>
      <c r="D231" s="1" t="s">
        <v>140</v>
      </c>
      <c r="E231" s="1" t="s">
        <v>132</v>
      </c>
      <c r="F231" s="1" t="s">
        <v>132</v>
      </c>
      <c r="G231" s="1" t="s">
        <v>2</v>
      </c>
      <c r="H231" s="1" t="s">
        <v>139</v>
      </c>
      <c r="I231" s="1" t="s">
        <v>0</v>
      </c>
      <c r="J231" s="4">
        <v>8.5</v>
      </c>
      <c r="K231" s="4">
        <v>0.12</v>
      </c>
      <c r="L231" s="3">
        <v>0.18</v>
      </c>
      <c r="M231" s="3" t="str">
        <f t="shared" si="21"/>
        <v>L</v>
      </c>
      <c r="N231" s="7">
        <v>24.622080000000004</v>
      </c>
      <c r="O231" s="3" t="str">
        <f t="shared" si="22"/>
        <v>H</v>
      </c>
      <c r="P231" s="10">
        <v>110.64960000000001</v>
      </c>
      <c r="Q231" s="5" t="str">
        <f t="shared" si="23"/>
        <v>M</v>
      </c>
      <c r="R231" s="6">
        <v>0.95799999999999996</v>
      </c>
      <c r="S231" s="5" t="str">
        <f t="shared" si="24"/>
        <v>S</v>
      </c>
      <c r="T231" s="6">
        <v>0.30399999999999999</v>
      </c>
      <c r="U231" s="5" t="str">
        <f t="shared" si="25"/>
        <v>S</v>
      </c>
      <c r="V231" s="6">
        <v>1.978</v>
      </c>
      <c r="W231" s="6" t="str">
        <f t="shared" si="26"/>
        <v>D</v>
      </c>
      <c r="X231" s="6">
        <v>2.7719999999999998</v>
      </c>
      <c r="Y231" s="5" t="str">
        <f t="shared" si="27"/>
        <v>S</v>
      </c>
    </row>
    <row r="232" spans="1:25" ht="18" customHeight="1" x14ac:dyDescent="0.25">
      <c r="A232" s="9">
        <v>1652</v>
      </c>
      <c r="B232" s="1" t="s">
        <v>138</v>
      </c>
      <c r="C232" s="1" t="s">
        <v>137</v>
      </c>
      <c r="D232" s="1" t="s">
        <v>133</v>
      </c>
      <c r="E232" s="1" t="s">
        <v>132</v>
      </c>
      <c r="F232" s="1" t="s">
        <v>132</v>
      </c>
      <c r="G232" s="1" t="s">
        <v>2</v>
      </c>
      <c r="H232" s="1" t="s">
        <v>136</v>
      </c>
      <c r="I232" s="1" t="s">
        <v>135</v>
      </c>
      <c r="J232" s="4">
        <v>8.4</v>
      </c>
      <c r="K232" s="4">
        <v>0.21</v>
      </c>
      <c r="L232" s="3">
        <v>0.21</v>
      </c>
      <c r="M232" s="3" t="str">
        <f t="shared" si="21"/>
        <v>L</v>
      </c>
      <c r="N232" s="7">
        <v>41.036800000000007</v>
      </c>
      <c r="O232" s="3" t="str">
        <f t="shared" si="22"/>
        <v>H</v>
      </c>
      <c r="P232" s="10">
        <v>126.58880000000001</v>
      </c>
      <c r="Q232" s="5" t="str">
        <f t="shared" si="23"/>
        <v>M</v>
      </c>
      <c r="R232" s="6">
        <v>0.90400000000000003</v>
      </c>
      <c r="S232" s="5" t="str">
        <f t="shared" si="24"/>
        <v>S</v>
      </c>
      <c r="T232" s="6">
        <v>0.70599999999999996</v>
      </c>
      <c r="U232" s="5" t="str">
        <f t="shared" si="25"/>
        <v>S</v>
      </c>
      <c r="V232" s="6">
        <v>4.3319999999999999</v>
      </c>
      <c r="W232" s="6" t="str">
        <f t="shared" si="26"/>
        <v>D</v>
      </c>
      <c r="X232" s="6">
        <v>6.8920000000000003</v>
      </c>
      <c r="Y232" s="5" t="str">
        <f t="shared" si="27"/>
        <v>S</v>
      </c>
    </row>
    <row r="233" spans="1:25" ht="18" customHeight="1" x14ac:dyDescent="0.25">
      <c r="A233" s="9">
        <v>1653</v>
      </c>
      <c r="B233" s="1" t="s">
        <v>134</v>
      </c>
      <c r="D233" s="1" t="s">
        <v>133</v>
      </c>
      <c r="E233" s="1" t="s">
        <v>132</v>
      </c>
      <c r="F233" s="1" t="s">
        <v>132</v>
      </c>
      <c r="G233" s="1" t="s">
        <v>2</v>
      </c>
      <c r="H233" s="1" t="s">
        <v>131</v>
      </c>
      <c r="I233" s="1" t="s">
        <v>0</v>
      </c>
      <c r="J233" s="4">
        <v>8.4</v>
      </c>
      <c r="K233" s="4">
        <v>0.21</v>
      </c>
      <c r="L233" s="3">
        <v>0.19</v>
      </c>
      <c r="M233" s="3" t="str">
        <f t="shared" si="21"/>
        <v>L</v>
      </c>
      <c r="N233" s="7">
        <v>23.083200000000001</v>
      </c>
      <c r="O233" s="3" t="str">
        <f t="shared" si="22"/>
        <v>M</v>
      </c>
      <c r="P233" s="10">
        <v>138.1216</v>
      </c>
      <c r="Q233" s="5" t="str">
        <f t="shared" si="23"/>
        <v>H</v>
      </c>
      <c r="R233" s="6">
        <v>2.194</v>
      </c>
      <c r="S233" s="5" t="str">
        <f t="shared" si="24"/>
        <v>S</v>
      </c>
      <c r="T233" s="6">
        <v>0.41799999999999998</v>
      </c>
      <c r="U233" s="5" t="str">
        <f t="shared" si="25"/>
        <v>S</v>
      </c>
      <c r="V233" s="6">
        <v>2.3519999999999999</v>
      </c>
      <c r="W233" s="6" t="str">
        <f t="shared" si="26"/>
        <v>D</v>
      </c>
      <c r="X233" s="6">
        <v>9.0139999999999993</v>
      </c>
      <c r="Y233" s="5" t="str">
        <f t="shared" si="27"/>
        <v>S</v>
      </c>
    </row>
    <row r="234" spans="1:25" ht="18" customHeight="1" x14ac:dyDescent="0.25">
      <c r="A234" s="9">
        <v>1654</v>
      </c>
      <c r="B234" s="1" t="s">
        <v>130</v>
      </c>
      <c r="D234" s="1" t="s">
        <v>128</v>
      </c>
      <c r="E234" s="1" t="s">
        <v>127</v>
      </c>
      <c r="F234" s="1" t="s">
        <v>126</v>
      </c>
      <c r="G234" s="1" t="s">
        <v>125</v>
      </c>
      <c r="H234" s="1" t="s">
        <v>124</v>
      </c>
      <c r="J234" s="8">
        <v>7.7</v>
      </c>
      <c r="K234" s="4">
        <v>0.28999999999999998</v>
      </c>
      <c r="L234" s="7">
        <v>0.54340000000000011</v>
      </c>
      <c r="M234" s="3" t="str">
        <f t="shared" si="21"/>
        <v>M</v>
      </c>
      <c r="N234" s="7">
        <v>21.031360000000003</v>
      </c>
      <c r="O234" s="3" t="str">
        <f t="shared" si="22"/>
        <v>M</v>
      </c>
      <c r="P234" s="7">
        <v>95.036799999999999</v>
      </c>
      <c r="Q234" s="5" t="str">
        <f t="shared" si="23"/>
        <v>M</v>
      </c>
      <c r="R234" s="6">
        <v>2.8039999999999998</v>
      </c>
      <c r="S234" s="5" t="str">
        <f t="shared" si="24"/>
        <v>S</v>
      </c>
      <c r="T234" s="6">
        <v>1.4279999999999999</v>
      </c>
      <c r="U234" s="5" t="str">
        <f t="shared" si="25"/>
        <v>S</v>
      </c>
      <c r="V234" s="6">
        <v>35.94</v>
      </c>
      <c r="W234" s="6" t="str">
        <f t="shared" si="26"/>
        <v>S</v>
      </c>
      <c r="X234" s="6">
        <v>10.07</v>
      </c>
      <c r="Y234" s="5" t="str">
        <f t="shared" si="27"/>
        <v>S</v>
      </c>
    </row>
    <row r="235" spans="1:25" ht="18" customHeight="1" x14ac:dyDescent="0.25">
      <c r="A235" s="9">
        <v>1655</v>
      </c>
      <c r="B235" s="1" t="s">
        <v>129</v>
      </c>
      <c r="D235" s="1" t="s">
        <v>128</v>
      </c>
      <c r="E235" s="1" t="s">
        <v>127</v>
      </c>
      <c r="F235" s="1" t="s">
        <v>126</v>
      </c>
      <c r="G235" s="1" t="s">
        <v>125</v>
      </c>
      <c r="H235" s="1" t="s">
        <v>124</v>
      </c>
      <c r="J235" s="8">
        <v>7.7</v>
      </c>
      <c r="K235" s="4">
        <v>0.52</v>
      </c>
      <c r="L235" s="7">
        <v>0.98670000000000002</v>
      </c>
      <c r="M235" s="3" t="str">
        <f t="shared" si="21"/>
        <v>H</v>
      </c>
      <c r="N235" s="7">
        <v>12.824000000000002</v>
      </c>
      <c r="O235" s="3" t="str">
        <f t="shared" si="22"/>
        <v>M</v>
      </c>
      <c r="P235" s="7">
        <v>293.21600000000001</v>
      </c>
      <c r="Q235" s="5" t="str">
        <f t="shared" si="23"/>
        <v>H</v>
      </c>
      <c r="R235" s="6">
        <v>4.2220000000000004</v>
      </c>
      <c r="S235" s="5" t="str">
        <f t="shared" si="24"/>
        <v>S</v>
      </c>
      <c r="T235" s="6">
        <v>1.302</v>
      </c>
      <c r="U235" s="5" t="str">
        <f t="shared" si="25"/>
        <v>S</v>
      </c>
      <c r="V235" s="6">
        <v>16.489999999999998</v>
      </c>
      <c r="W235" s="6" t="str">
        <f t="shared" si="26"/>
        <v>S</v>
      </c>
      <c r="X235" s="6">
        <v>9.4380000000000006</v>
      </c>
      <c r="Y235" s="5" t="str">
        <f t="shared" si="27"/>
        <v>S</v>
      </c>
    </row>
    <row r="236" spans="1:25" ht="18" customHeight="1" x14ac:dyDescent="0.25">
      <c r="A236" s="9">
        <v>1656</v>
      </c>
      <c r="B236" s="1" t="s">
        <v>123</v>
      </c>
      <c r="C236" s="1" t="s">
        <v>122</v>
      </c>
      <c r="D236" s="1" t="s">
        <v>70</v>
      </c>
      <c r="F236" s="1" t="s">
        <v>65</v>
      </c>
      <c r="G236" s="1" t="s">
        <v>64</v>
      </c>
      <c r="H236" s="1" t="s">
        <v>76</v>
      </c>
      <c r="I236" s="1" t="s">
        <v>0</v>
      </c>
      <c r="J236" s="8">
        <v>7.6</v>
      </c>
      <c r="K236" s="4">
        <v>0.67</v>
      </c>
      <c r="L236" s="7">
        <v>0.98670000000000002</v>
      </c>
      <c r="M236" s="3" t="str">
        <f t="shared" si="21"/>
        <v>H</v>
      </c>
      <c r="N236" s="7">
        <v>17.440640000000002</v>
      </c>
      <c r="O236" s="3" t="str">
        <f t="shared" si="22"/>
        <v>M</v>
      </c>
      <c r="P236" s="7">
        <v>102.8704</v>
      </c>
      <c r="Q236" s="5" t="str">
        <f t="shared" si="23"/>
        <v>M</v>
      </c>
      <c r="R236" s="6">
        <v>2.06</v>
      </c>
      <c r="S236" s="5" t="str">
        <f t="shared" si="24"/>
        <v>S</v>
      </c>
      <c r="T236" s="6">
        <v>1.5</v>
      </c>
      <c r="U236" s="5" t="str">
        <f t="shared" si="25"/>
        <v>S</v>
      </c>
      <c r="V236" s="6">
        <v>9.532</v>
      </c>
      <c r="W236" s="6" t="str">
        <f t="shared" si="26"/>
        <v>S</v>
      </c>
      <c r="X236" s="6">
        <v>2.452</v>
      </c>
      <c r="Y236" s="5" t="str">
        <f t="shared" si="27"/>
        <v>S</v>
      </c>
    </row>
    <row r="237" spans="1:25" ht="18" customHeight="1" x14ac:dyDescent="0.25">
      <c r="A237" s="9">
        <v>1657</v>
      </c>
      <c r="B237" s="1" t="s">
        <v>121</v>
      </c>
      <c r="C237" s="1" t="s">
        <v>120</v>
      </c>
      <c r="D237" s="1" t="s">
        <v>70</v>
      </c>
      <c r="F237" s="1" t="s">
        <v>65</v>
      </c>
      <c r="G237" s="1" t="s">
        <v>64</v>
      </c>
      <c r="H237" s="1" t="s">
        <v>119</v>
      </c>
      <c r="I237" s="1" t="s">
        <v>0</v>
      </c>
      <c r="J237" s="8">
        <v>7.5</v>
      </c>
      <c r="K237" s="4">
        <v>0.81</v>
      </c>
      <c r="L237" s="7">
        <v>0.97240000000000004</v>
      </c>
      <c r="M237" s="3" t="str">
        <f t="shared" si="21"/>
        <v>H</v>
      </c>
      <c r="N237" s="7">
        <v>34.881280000000004</v>
      </c>
      <c r="O237" s="3" t="str">
        <f t="shared" si="22"/>
        <v>H</v>
      </c>
      <c r="P237" s="7">
        <v>109.39840000000001</v>
      </c>
      <c r="Q237" s="5" t="str">
        <f t="shared" si="23"/>
        <v>M</v>
      </c>
      <c r="R237" s="6">
        <v>2.1080000000000001</v>
      </c>
      <c r="S237" s="5" t="str">
        <f t="shared" si="24"/>
        <v>S</v>
      </c>
      <c r="T237" s="6">
        <v>1.3740000000000001</v>
      </c>
      <c r="U237" s="5" t="str">
        <f t="shared" si="25"/>
        <v>S</v>
      </c>
      <c r="V237" s="6">
        <v>10.050000000000001</v>
      </c>
      <c r="W237" s="6" t="str">
        <f t="shared" si="26"/>
        <v>S</v>
      </c>
      <c r="X237" s="6">
        <v>2.552</v>
      </c>
      <c r="Y237" s="5" t="str">
        <f t="shared" si="27"/>
        <v>S</v>
      </c>
    </row>
    <row r="238" spans="1:25" ht="18" customHeight="1" x14ac:dyDescent="0.25">
      <c r="A238" s="9">
        <v>1658</v>
      </c>
      <c r="B238" s="1" t="s">
        <v>118</v>
      </c>
      <c r="C238" s="1" t="s">
        <v>117</v>
      </c>
      <c r="D238" s="1" t="s">
        <v>70</v>
      </c>
      <c r="F238" s="1" t="s">
        <v>65</v>
      </c>
      <c r="G238" s="1" t="s">
        <v>64</v>
      </c>
      <c r="H238" s="1" t="s">
        <v>116</v>
      </c>
      <c r="I238" s="1" t="s">
        <v>0</v>
      </c>
      <c r="J238" s="8">
        <v>7.9</v>
      </c>
      <c r="K238" s="4">
        <v>0.35</v>
      </c>
      <c r="L238" s="7">
        <v>0.92949999999999988</v>
      </c>
      <c r="M238" s="3" t="str">
        <f t="shared" si="21"/>
        <v>H</v>
      </c>
      <c r="N238" s="7">
        <v>11.798080000000001</v>
      </c>
      <c r="O238" s="3" t="str">
        <f t="shared" si="22"/>
        <v>M</v>
      </c>
      <c r="P238" s="7">
        <v>84.080640000000002</v>
      </c>
      <c r="Q238" s="5" t="str">
        <f t="shared" si="23"/>
        <v>M</v>
      </c>
      <c r="R238" s="6">
        <v>1.542</v>
      </c>
      <c r="S238" s="5" t="str">
        <f t="shared" si="24"/>
        <v>S</v>
      </c>
      <c r="T238" s="6">
        <v>0.88600000000000001</v>
      </c>
      <c r="U238" s="5" t="str">
        <f t="shared" si="25"/>
        <v>S</v>
      </c>
      <c r="V238" s="6">
        <v>9.3620000000000001</v>
      </c>
      <c r="W238" s="6" t="str">
        <f t="shared" si="26"/>
        <v>S</v>
      </c>
      <c r="X238" s="6">
        <v>2.3260000000000001</v>
      </c>
      <c r="Y238" s="5" t="str">
        <f t="shared" si="27"/>
        <v>S</v>
      </c>
    </row>
    <row r="239" spans="1:25" ht="18" customHeight="1" x14ac:dyDescent="0.25">
      <c r="A239" s="9">
        <v>1659</v>
      </c>
      <c r="B239" s="1" t="s">
        <v>115</v>
      </c>
      <c r="C239" s="1" t="s">
        <v>114</v>
      </c>
      <c r="D239" s="1" t="s">
        <v>70</v>
      </c>
      <c r="F239" s="1" t="s">
        <v>65</v>
      </c>
      <c r="G239" s="1" t="s">
        <v>64</v>
      </c>
      <c r="H239" s="1" t="s">
        <v>113</v>
      </c>
      <c r="I239" s="1" t="s">
        <v>0</v>
      </c>
      <c r="J239" s="8">
        <v>7.7</v>
      </c>
      <c r="K239" s="4">
        <v>0.56000000000000005</v>
      </c>
      <c r="L239" s="7">
        <v>0.97240000000000004</v>
      </c>
      <c r="M239" s="3" t="str">
        <f t="shared" si="21"/>
        <v>H</v>
      </c>
      <c r="N239" s="7">
        <v>18.979520000000001</v>
      </c>
      <c r="O239" s="3" t="str">
        <f t="shared" si="22"/>
        <v>M</v>
      </c>
      <c r="P239" s="7">
        <v>116.47040000000001</v>
      </c>
      <c r="Q239" s="5" t="str">
        <f t="shared" si="23"/>
        <v>M</v>
      </c>
      <c r="R239" s="6">
        <v>2.1459999999999999</v>
      </c>
      <c r="S239" s="5" t="str">
        <f t="shared" si="24"/>
        <v>S</v>
      </c>
      <c r="T239" s="6">
        <v>1.248</v>
      </c>
      <c r="U239" s="5" t="str">
        <f t="shared" si="25"/>
        <v>S</v>
      </c>
      <c r="V239" s="6">
        <v>9.4760000000000009</v>
      </c>
      <c r="W239" s="6" t="str">
        <f t="shared" si="26"/>
        <v>S</v>
      </c>
      <c r="X239" s="6">
        <v>2.88</v>
      </c>
      <c r="Y239" s="5" t="str">
        <f t="shared" si="27"/>
        <v>S</v>
      </c>
    </row>
    <row r="240" spans="1:25" ht="18" customHeight="1" x14ac:dyDescent="0.25">
      <c r="A240" s="9">
        <v>1660</v>
      </c>
      <c r="B240" s="1" t="s">
        <v>112</v>
      </c>
      <c r="C240" s="1" t="s">
        <v>111</v>
      </c>
      <c r="D240" s="1" t="s">
        <v>70</v>
      </c>
      <c r="F240" s="1" t="s">
        <v>65</v>
      </c>
      <c r="G240" s="1" t="s">
        <v>64</v>
      </c>
      <c r="H240" s="1" t="s">
        <v>110</v>
      </c>
      <c r="I240" s="1" t="s">
        <v>0</v>
      </c>
      <c r="J240" s="8">
        <v>7.9</v>
      </c>
      <c r="K240" s="4">
        <v>0.32</v>
      </c>
      <c r="L240" s="7">
        <v>0.97240000000000004</v>
      </c>
      <c r="M240" s="3" t="str">
        <f t="shared" si="21"/>
        <v>H</v>
      </c>
      <c r="N240" s="7">
        <v>9.2332800000000006</v>
      </c>
      <c r="O240" s="3" t="str">
        <f t="shared" si="22"/>
        <v>L</v>
      </c>
      <c r="P240" s="7">
        <v>112.71680000000001</v>
      </c>
      <c r="Q240" s="5" t="str">
        <f t="shared" si="23"/>
        <v>M</v>
      </c>
      <c r="R240" s="6">
        <v>2.1339999999999999</v>
      </c>
      <c r="S240" s="5" t="str">
        <f t="shared" si="24"/>
        <v>S</v>
      </c>
      <c r="T240" s="6">
        <v>1.4279999999999999</v>
      </c>
      <c r="U240" s="5" t="str">
        <f t="shared" si="25"/>
        <v>S</v>
      </c>
      <c r="V240" s="6">
        <v>18.03</v>
      </c>
      <c r="W240" s="6" t="str">
        <f t="shared" si="26"/>
        <v>S</v>
      </c>
      <c r="X240" s="6">
        <v>1.85</v>
      </c>
      <c r="Y240" s="5" t="str">
        <f t="shared" si="27"/>
        <v>D</v>
      </c>
    </row>
    <row r="241" spans="1:25" ht="18" customHeight="1" x14ac:dyDescent="0.25">
      <c r="A241" s="9">
        <v>1661</v>
      </c>
      <c r="B241" s="1" t="s">
        <v>109</v>
      </c>
      <c r="C241" s="1" t="s">
        <v>108</v>
      </c>
      <c r="D241" s="1" t="s">
        <v>70</v>
      </c>
      <c r="F241" s="1" t="s">
        <v>65</v>
      </c>
      <c r="G241" s="1" t="s">
        <v>64</v>
      </c>
      <c r="H241" s="1" t="s">
        <v>107</v>
      </c>
      <c r="I241" s="1" t="s">
        <v>0</v>
      </c>
      <c r="J241" s="8">
        <v>8</v>
      </c>
      <c r="K241" s="4">
        <v>0.28000000000000003</v>
      </c>
      <c r="L241" s="7">
        <v>0.98670000000000002</v>
      </c>
      <c r="M241" s="3" t="str">
        <f t="shared" si="21"/>
        <v>H</v>
      </c>
      <c r="N241" s="7">
        <v>6.155520000000001</v>
      </c>
      <c r="O241" s="3" t="str">
        <f t="shared" si="22"/>
        <v>L</v>
      </c>
      <c r="P241" s="7">
        <v>93.241600000000005</v>
      </c>
      <c r="Q241" s="5" t="str">
        <f t="shared" si="23"/>
        <v>M</v>
      </c>
      <c r="R241" s="6">
        <v>1.4179999999999999</v>
      </c>
      <c r="S241" s="5" t="str">
        <f t="shared" si="24"/>
        <v>S</v>
      </c>
      <c r="T241" s="6">
        <v>2.242</v>
      </c>
      <c r="U241" s="5" t="str">
        <f t="shared" si="25"/>
        <v>S</v>
      </c>
      <c r="V241" s="6">
        <v>22.24</v>
      </c>
      <c r="W241" s="6" t="str">
        <f t="shared" si="26"/>
        <v>S</v>
      </c>
      <c r="X241" s="6">
        <v>4.1360000000000001</v>
      </c>
      <c r="Y241" s="5" t="str">
        <f t="shared" si="27"/>
        <v>S</v>
      </c>
    </row>
    <row r="242" spans="1:25" ht="18" customHeight="1" x14ac:dyDescent="0.25">
      <c r="A242" s="9">
        <v>1662</v>
      </c>
      <c r="B242" s="1" t="s">
        <v>106</v>
      </c>
      <c r="C242" s="1" t="s">
        <v>91</v>
      </c>
      <c r="D242" s="1" t="s">
        <v>70</v>
      </c>
      <c r="F242" s="1" t="s">
        <v>65</v>
      </c>
      <c r="G242" s="1" t="s">
        <v>64</v>
      </c>
      <c r="H242" s="1" t="s">
        <v>105</v>
      </c>
      <c r="I242" s="1" t="s">
        <v>0</v>
      </c>
      <c r="J242" s="8">
        <v>7.7</v>
      </c>
      <c r="K242" s="4">
        <v>0.56999999999999995</v>
      </c>
      <c r="L242" s="7">
        <v>0.97240000000000004</v>
      </c>
      <c r="M242" s="3" t="str">
        <f t="shared" si="21"/>
        <v>H</v>
      </c>
      <c r="N242" s="7">
        <v>15.901760000000001</v>
      </c>
      <c r="O242" s="3" t="str">
        <f t="shared" si="22"/>
        <v>M</v>
      </c>
      <c r="P242" s="7">
        <v>111.68320000000001</v>
      </c>
      <c r="Q242" s="5" t="str">
        <f t="shared" si="23"/>
        <v>M</v>
      </c>
      <c r="R242" s="6">
        <v>2.226</v>
      </c>
      <c r="S242" s="5" t="str">
        <f t="shared" si="24"/>
        <v>S</v>
      </c>
      <c r="T242" s="6">
        <v>1.464</v>
      </c>
      <c r="U242" s="5" t="str">
        <f t="shared" si="25"/>
        <v>S</v>
      </c>
      <c r="V242" s="6">
        <v>10.67</v>
      </c>
      <c r="W242" s="6" t="str">
        <f t="shared" si="26"/>
        <v>S</v>
      </c>
      <c r="X242" s="6">
        <v>2.6280000000000001</v>
      </c>
      <c r="Y242" s="5" t="str">
        <f t="shared" si="27"/>
        <v>S</v>
      </c>
    </row>
    <row r="243" spans="1:25" ht="18" customHeight="1" x14ac:dyDescent="0.25">
      <c r="A243" s="9">
        <v>1663</v>
      </c>
      <c r="B243" s="1" t="s">
        <v>104</v>
      </c>
      <c r="C243" s="1" t="s">
        <v>103</v>
      </c>
      <c r="D243" s="1" t="s">
        <v>70</v>
      </c>
      <c r="F243" s="1" t="s">
        <v>65</v>
      </c>
      <c r="G243" s="1" t="s">
        <v>64</v>
      </c>
      <c r="H243" s="1" t="s">
        <v>102</v>
      </c>
      <c r="I243" s="1" t="s">
        <v>0</v>
      </c>
      <c r="J243" s="8">
        <v>7.7</v>
      </c>
      <c r="K243" s="4">
        <v>0.81</v>
      </c>
      <c r="L243" s="7">
        <v>0.98670000000000002</v>
      </c>
      <c r="M243" s="3" t="str">
        <f t="shared" si="21"/>
        <v>H</v>
      </c>
      <c r="N243" s="7">
        <v>24.622080000000004</v>
      </c>
      <c r="O243" s="3" t="str">
        <f t="shared" si="22"/>
        <v>H</v>
      </c>
      <c r="P243" s="7">
        <v>113.36960000000001</v>
      </c>
      <c r="Q243" s="5" t="str">
        <f t="shared" si="23"/>
        <v>M</v>
      </c>
      <c r="R243" s="6">
        <v>2.2320000000000002</v>
      </c>
      <c r="S243" s="5" t="str">
        <f t="shared" si="24"/>
        <v>S</v>
      </c>
      <c r="T243" s="6">
        <v>1.5740000000000001</v>
      </c>
      <c r="U243" s="5" t="str">
        <f t="shared" si="25"/>
        <v>S</v>
      </c>
      <c r="V243" s="6">
        <v>11.07</v>
      </c>
      <c r="W243" s="6" t="str">
        <f t="shared" si="26"/>
        <v>S</v>
      </c>
      <c r="X243" s="6">
        <v>1.9</v>
      </c>
      <c r="Y243" s="5" t="str">
        <f t="shared" si="27"/>
        <v>D</v>
      </c>
    </row>
    <row r="244" spans="1:25" ht="18" customHeight="1" x14ac:dyDescent="0.25">
      <c r="A244" s="9">
        <v>1664</v>
      </c>
      <c r="B244" s="1" t="s">
        <v>101</v>
      </c>
      <c r="C244" s="1" t="s">
        <v>100</v>
      </c>
      <c r="D244" s="1" t="s">
        <v>70</v>
      </c>
      <c r="F244" s="1" t="s">
        <v>65</v>
      </c>
      <c r="G244" s="1" t="s">
        <v>64</v>
      </c>
      <c r="H244" s="1" t="s">
        <v>99</v>
      </c>
      <c r="I244" s="1" t="s">
        <v>0</v>
      </c>
      <c r="J244" s="8">
        <v>7.7</v>
      </c>
      <c r="K244" s="4">
        <v>0.78</v>
      </c>
      <c r="L244" s="7">
        <v>0.97240000000000004</v>
      </c>
      <c r="M244" s="3" t="str">
        <f t="shared" si="21"/>
        <v>H</v>
      </c>
      <c r="N244" s="7">
        <v>16.927680000000002</v>
      </c>
      <c r="O244" s="3" t="str">
        <f t="shared" si="22"/>
        <v>M</v>
      </c>
      <c r="P244" s="7">
        <v>90.358400000000003</v>
      </c>
      <c r="Q244" s="5" t="str">
        <f t="shared" si="23"/>
        <v>M</v>
      </c>
      <c r="R244" s="6">
        <v>2.1760000000000002</v>
      </c>
      <c r="S244" s="5" t="str">
        <f t="shared" si="24"/>
        <v>S</v>
      </c>
      <c r="T244" s="6">
        <v>1.3740000000000001</v>
      </c>
      <c r="U244" s="5" t="str">
        <f t="shared" si="25"/>
        <v>S</v>
      </c>
      <c r="V244" s="6">
        <v>9.6460000000000008</v>
      </c>
      <c r="W244" s="6" t="str">
        <f t="shared" si="26"/>
        <v>S</v>
      </c>
      <c r="X244" s="6">
        <v>2.0259999999999998</v>
      </c>
      <c r="Y244" s="5" t="str">
        <f t="shared" si="27"/>
        <v>S</v>
      </c>
    </row>
    <row r="245" spans="1:25" ht="18" customHeight="1" x14ac:dyDescent="0.25">
      <c r="A245" s="9">
        <v>1665</v>
      </c>
      <c r="B245" s="1" t="s">
        <v>98</v>
      </c>
      <c r="C245" s="1" t="s">
        <v>97</v>
      </c>
      <c r="D245" s="1" t="s">
        <v>70</v>
      </c>
      <c r="F245" s="1" t="s">
        <v>65</v>
      </c>
      <c r="G245" s="1" t="s">
        <v>64</v>
      </c>
      <c r="H245" s="1" t="s">
        <v>96</v>
      </c>
      <c r="I245" s="1" t="s">
        <v>0</v>
      </c>
      <c r="J245" s="8">
        <v>7.9</v>
      </c>
      <c r="K245" s="4">
        <v>0.49</v>
      </c>
      <c r="L245" s="7">
        <v>0.92949999999999988</v>
      </c>
      <c r="M245" s="3" t="str">
        <f t="shared" si="21"/>
        <v>H</v>
      </c>
      <c r="N245" s="7">
        <v>11.798080000000001</v>
      </c>
      <c r="O245" s="3" t="str">
        <f t="shared" si="22"/>
        <v>M</v>
      </c>
      <c r="P245" s="7">
        <v>100.80320000000002</v>
      </c>
      <c r="Q245" s="5" t="str">
        <f t="shared" si="23"/>
        <v>M</v>
      </c>
      <c r="R245" s="6">
        <v>2.5459999999999998</v>
      </c>
      <c r="S245" s="5" t="str">
        <f t="shared" si="24"/>
        <v>S</v>
      </c>
      <c r="T245" s="6">
        <v>1.556</v>
      </c>
      <c r="U245" s="5" t="str">
        <f t="shared" si="25"/>
        <v>S</v>
      </c>
      <c r="V245" s="6">
        <v>20.48</v>
      </c>
      <c r="W245" s="6" t="str">
        <f t="shared" si="26"/>
        <v>S</v>
      </c>
      <c r="X245" s="6">
        <v>4.7140000000000004</v>
      </c>
      <c r="Y245" s="5" t="str">
        <f t="shared" si="27"/>
        <v>S</v>
      </c>
    </row>
    <row r="246" spans="1:25" ht="18" customHeight="1" x14ac:dyDescent="0.25">
      <c r="A246" s="9">
        <v>1666</v>
      </c>
      <c r="B246" s="1" t="s">
        <v>95</v>
      </c>
      <c r="C246" s="1" t="s">
        <v>94</v>
      </c>
      <c r="D246" s="1" t="s">
        <v>66</v>
      </c>
      <c r="F246" s="1" t="s">
        <v>65</v>
      </c>
      <c r="G246" s="1" t="s">
        <v>64</v>
      </c>
      <c r="H246" s="1" t="s">
        <v>93</v>
      </c>
      <c r="I246" s="1" t="s">
        <v>0</v>
      </c>
      <c r="J246" s="8">
        <v>7.9</v>
      </c>
      <c r="K246" s="4">
        <v>0.41</v>
      </c>
      <c r="L246" s="7">
        <v>0.92949999999999988</v>
      </c>
      <c r="M246" s="3" t="str">
        <f t="shared" si="21"/>
        <v>H</v>
      </c>
      <c r="N246" s="7">
        <v>15.3888</v>
      </c>
      <c r="O246" s="3" t="str">
        <f t="shared" si="22"/>
        <v>M</v>
      </c>
      <c r="P246" s="7">
        <v>201.55199999999999</v>
      </c>
      <c r="Q246" s="5" t="str">
        <f t="shared" si="23"/>
        <v>H</v>
      </c>
      <c r="R246" s="6">
        <v>1.77</v>
      </c>
      <c r="S246" s="5" t="str">
        <f t="shared" si="24"/>
        <v>S</v>
      </c>
      <c r="T246" s="6">
        <v>1.5</v>
      </c>
      <c r="U246" s="5" t="str">
        <f t="shared" si="25"/>
        <v>S</v>
      </c>
      <c r="V246" s="6">
        <v>12.27</v>
      </c>
      <c r="W246" s="6" t="str">
        <f t="shared" si="26"/>
        <v>S</v>
      </c>
      <c r="X246" s="6">
        <v>1.5720000000000001</v>
      </c>
      <c r="Y246" s="5" t="str">
        <f t="shared" si="27"/>
        <v>D</v>
      </c>
    </row>
    <row r="247" spans="1:25" ht="18" customHeight="1" x14ac:dyDescent="0.25">
      <c r="A247" s="9">
        <v>1667</v>
      </c>
      <c r="B247" s="1" t="s">
        <v>92</v>
      </c>
      <c r="C247" s="1" t="s">
        <v>91</v>
      </c>
      <c r="D247" s="1" t="s">
        <v>70</v>
      </c>
      <c r="F247" s="1" t="s">
        <v>65</v>
      </c>
      <c r="G247" s="1" t="s">
        <v>64</v>
      </c>
      <c r="H247" s="1" t="s">
        <v>90</v>
      </c>
      <c r="I247" s="1" t="s">
        <v>0</v>
      </c>
      <c r="J247" s="8">
        <v>7.8</v>
      </c>
      <c r="K247" s="4">
        <v>0.52</v>
      </c>
      <c r="L247" s="7">
        <v>0.91520000000000001</v>
      </c>
      <c r="M247" s="3" t="str">
        <f t="shared" si="21"/>
        <v>H</v>
      </c>
      <c r="N247" s="7">
        <v>13.849920000000001</v>
      </c>
      <c r="O247" s="3" t="str">
        <f t="shared" si="22"/>
        <v>M</v>
      </c>
      <c r="P247" s="7">
        <v>108.52800000000001</v>
      </c>
      <c r="Q247" s="5" t="str">
        <f t="shared" si="23"/>
        <v>M</v>
      </c>
      <c r="R247" s="6">
        <v>1.96</v>
      </c>
      <c r="S247" s="5" t="str">
        <f t="shared" si="24"/>
        <v>S</v>
      </c>
      <c r="T247" s="6">
        <v>1.048</v>
      </c>
      <c r="U247" s="5" t="str">
        <f t="shared" si="25"/>
        <v>S</v>
      </c>
      <c r="V247" s="6">
        <v>9.0760000000000005</v>
      </c>
      <c r="W247" s="6" t="str">
        <f t="shared" si="26"/>
        <v>S</v>
      </c>
      <c r="X247" s="6">
        <v>2.3260000000000001</v>
      </c>
      <c r="Y247" s="5" t="str">
        <f t="shared" si="27"/>
        <v>S</v>
      </c>
    </row>
    <row r="248" spans="1:25" ht="18" customHeight="1" x14ac:dyDescent="0.25">
      <c r="A248" s="9">
        <v>1668</v>
      </c>
      <c r="B248" s="1" t="s">
        <v>89</v>
      </c>
      <c r="C248" s="1" t="s">
        <v>88</v>
      </c>
      <c r="D248" s="1" t="s">
        <v>70</v>
      </c>
      <c r="F248" s="1" t="s">
        <v>65</v>
      </c>
      <c r="G248" s="1" t="s">
        <v>64</v>
      </c>
      <c r="H248" s="1" t="s">
        <v>87</v>
      </c>
      <c r="I248" s="1" t="s">
        <v>0</v>
      </c>
      <c r="J248" s="8">
        <v>7.9</v>
      </c>
      <c r="K248" s="4">
        <v>0.37</v>
      </c>
      <c r="L248" s="7">
        <v>0.91520000000000001</v>
      </c>
      <c r="M248" s="3" t="str">
        <f t="shared" si="21"/>
        <v>H</v>
      </c>
      <c r="N248" s="7">
        <v>10.259200000000002</v>
      </c>
      <c r="O248" s="3" t="str">
        <f t="shared" si="22"/>
        <v>M</v>
      </c>
      <c r="P248" s="7">
        <v>95.472000000000008</v>
      </c>
      <c r="Q248" s="5" t="str">
        <f t="shared" si="23"/>
        <v>M</v>
      </c>
      <c r="R248" s="6">
        <v>2.4159999999999999</v>
      </c>
      <c r="S248" s="5" t="str">
        <f t="shared" si="24"/>
        <v>S</v>
      </c>
      <c r="T248" s="6">
        <v>1.32</v>
      </c>
      <c r="U248" s="5" t="str">
        <f t="shared" si="25"/>
        <v>S</v>
      </c>
      <c r="V248" s="6">
        <v>14.21</v>
      </c>
      <c r="W248" s="6" t="str">
        <f t="shared" si="26"/>
        <v>S</v>
      </c>
      <c r="X248" s="6">
        <v>3.81</v>
      </c>
      <c r="Y248" s="5" t="str">
        <f t="shared" si="27"/>
        <v>S</v>
      </c>
    </row>
    <row r="249" spans="1:25" ht="18" customHeight="1" x14ac:dyDescent="0.25">
      <c r="A249" s="9">
        <v>1669</v>
      </c>
      <c r="B249" s="1" t="s">
        <v>86</v>
      </c>
      <c r="C249" s="1" t="s">
        <v>85</v>
      </c>
      <c r="D249" s="1" t="s">
        <v>70</v>
      </c>
      <c r="F249" s="1" t="s">
        <v>65</v>
      </c>
      <c r="G249" s="1" t="s">
        <v>64</v>
      </c>
      <c r="H249" s="1" t="s">
        <v>84</v>
      </c>
      <c r="I249" s="1" t="s">
        <v>0</v>
      </c>
      <c r="J249" s="8">
        <v>7.7</v>
      </c>
      <c r="K249" s="4">
        <v>0.65</v>
      </c>
      <c r="L249" s="7">
        <v>0.88659999999999983</v>
      </c>
      <c r="M249" s="3" t="str">
        <f t="shared" si="21"/>
        <v>H</v>
      </c>
      <c r="N249" s="7">
        <v>24.622080000000004</v>
      </c>
      <c r="O249" s="3" t="str">
        <f t="shared" si="22"/>
        <v>H</v>
      </c>
      <c r="P249" s="7">
        <v>107.82080000000001</v>
      </c>
      <c r="Q249" s="5" t="str">
        <f t="shared" si="23"/>
        <v>M</v>
      </c>
      <c r="R249" s="6">
        <v>2.1019999999999999</v>
      </c>
      <c r="S249" s="5" t="str">
        <f t="shared" si="24"/>
        <v>S</v>
      </c>
      <c r="T249" s="6">
        <v>1.302</v>
      </c>
      <c r="U249" s="5" t="str">
        <f t="shared" si="25"/>
        <v>S</v>
      </c>
      <c r="V249" s="6">
        <v>9.99</v>
      </c>
      <c r="W249" s="6" t="str">
        <f t="shared" si="26"/>
        <v>S</v>
      </c>
      <c r="X249" s="6">
        <v>1.3460000000000001</v>
      </c>
      <c r="Y249" s="5" t="str">
        <f t="shared" si="27"/>
        <v>D</v>
      </c>
    </row>
    <row r="250" spans="1:25" ht="18" customHeight="1" x14ac:dyDescent="0.25">
      <c r="A250" s="9">
        <v>1670</v>
      </c>
      <c r="B250" s="1" t="s">
        <v>83</v>
      </c>
      <c r="C250" s="1" t="s">
        <v>71</v>
      </c>
      <c r="D250" s="1" t="s">
        <v>70</v>
      </c>
      <c r="F250" s="1" t="s">
        <v>65</v>
      </c>
      <c r="G250" s="1" t="s">
        <v>64</v>
      </c>
      <c r="H250" s="1" t="s">
        <v>82</v>
      </c>
      <c r="I250" s="1" t="s">
        <v>0</v>
      </c>
      <c r="J250" s="8">
        <v>7.9</v>
      </c>
      <c r="K250" s="4">
        <v>0.56000000000000005</v>
      </c>
      <c r="L250" s="7">
        <v>0.90090000000000003</v>
      </c>
      <c r="M250" s="3" t="str">
        <f t="shared" si="21"/>
        <v>H</v>
      </c>
      <c r="N250" s="7">
        <v>7.6943999999999999</v>
      </c>
      <c r="O250" s="3" t="str">
        <f t="shared" si="22"/>
        <v>L</v>
      </c>
      <c r="P250" s="7">
        <v>109.39840000000001</v>
      </c>
      <c r="Q250" s="5" t="str">
        <f t="shared" si="23"/>
        <v>M</v>
      </c>
      <c r="R250" s="6">
        <v>1.32</v>
      </c>
      <c r="S250" s="5" t="str">
        <f t="shared" si="24"/>
        <v>S</v>
      </c>
      <c r="T250" s="6">
        <v>0.88600000000000001</v>
      </c>
      <c r="U250" s="5" t="str">
        <f t="shared" si="25"/>
        <v>S</v>
      </c>
      <c r="V250" s="6">
        <v>10.33</v>
      </c>
      <c r="W250" s="6" t="str">
        <f t="shared" si="26"/>
        <v>S</v>
      </c>
      <c r="X250" s="6">
        <v>1.3959999999999999</v>
      </c>
      <c r="Y250" s="5" t="str">
        <f t="shared" si="27"/>
        <v>D</v>
      </c>
    </row>
    <row r="251" spans="1:25" ht="18" customHeight="1" x14ac:dyDescent="0.25">
      <c r="A251" s="9">
        <v>1671</v>
      </c>
      <c r="B251" s="1" t="s">
        <v>81</v>
      </c>
      <c r="C251" s="1" t="s">
        <v>80</v>
      </c>
      <c r="D251" s="1" t="s">
        <v>70</v>
      </c>
      <c r="F251" s="1" t="s">
        <v>65</v>
      </c>
      <c r="G251" s="1" t="s">
        <v>64</v>
      </c>
      <c r="H251" s="1" t="s">
        <v>79</v>
      </c>
      <c r="I251" s="1" t="s">
        <v>0</v>
      </c>
      <c r="J251" s="8">
        <v>7.8</v>
      </c>
      <c r="K251" s="4">
        <v>0.69</v>
      </c>
      <c r="L251" s="7">
        <v>0.98670000000000002</v>
      </c>
      <c r="M251" s="3" t="str">
        <f t="shared" si="21"/>
        <v>H</v>
      </c>
      <c r="N251" s="7">
        <v>9.7462400000000002</v>
      </c>
      <c r="O251" s="3" t="str">
        <f t="shared" si="22"/>
        <v>M</v>
      </c>
      <c r="P251" s="7">
        <v>105.04640000000001</v>
      </c>
      <c r="Q251" s="5" t="str">
        <f t="shared" si="23"/>
        <v>M</v>
      </c>
      <c r="R251" s="6">
        <v>2.12</v>
      </c>
      <c r="S251" s="5" t="str">
        <f t="shared" si="24"/>
        <v>S</v>
      </c>
      <c r="T251" s="6">
        <v>1.3380000000000001</v>
      </c>
      <c r="U251" s="5" t="str">
        <f t="shared" si="25"/>
        <v>S</v>
      </c>
      <c r="V251" s="6">
        <v>8.9619999999999997</v>
      </c>
      <c r="W251" s="6" t="str">
        <f t="shared" si="26"/>
        <v>S</v>
      </c>
      <c r="X251" s="6">
        <v>1.17</v>
      </c>
      <c r="Y251" s="5" t="str">
        <f t="shared" si="27"/>
        <v>D</v>
      </c>
    </row>
    <row r="252" spans="1:25" ht="18" customHeight="1" x14ac:dyDescent="0.25">
      <c r="A252" s="9">
        <v>1672</v>
      </c>
      <c r="B252" s="1" t="s">
        <v>78</v>
      </c>
      <c r="C252" s="1" t="s">
        <v>77</v>
      </c>
      <c r="D252" s="1" t="s">
        <v>70</v>
      </c>
      <c r="F252" s="1" t="s">
        <v>65</v>
      </c>
      <c r="G252" s="1" t="s">
        <v>64</v>
      </c>
      <c r="H252" s="1" t="s">
        <v>76</v>
      </c>
      <c r="I252" s="1" t="s">
        <v>0</v>
      </c>
      <c r="J252" s="8">
        <v>8</v>
      </c>
      <c r="K252" s="4">
        <v>0.33</v>
      </c>
      <c r="L252" s="7">
        <v>0.85799999999999987</v>
      </c>
      <c r="M252" s="3" t="str">
        <f t="shared" si="21"/>
        <v>H</v>
      </c>
      <c r="N252" s="7">
        <v>5.6425600000000005</v>
      </c>
      <c r="O252" s="3" t="str">
        <f t="shared" si="22"/>
        <v>L</v>
      </c>
      <c r="P252" s="7">
        <v>98.5184</v>
      </c>
      <c r="Q252" s="5" t="str">
        <f t="shared" si="23"/>
        <v>M</v>
      </c>
      <c r="R252" s="6">
        <v>1.536</v>
      </c>
      <c r="S252" s="5" t="str">
        <f t="shared" si="24"/>
        <v>S</v>
      </c>
      <c r="T252" s="6">
        <v>1.518</v>
      </c>
      <c r="U252" s="5" t="str">
        <f t="shared" si="25"/>
        <v>S</v>
      </c>
      <c r="V252" s="6">
        <v>14.66</v>
      </c>
      <c r="W252" s="6" t="str">
        <f t="shared" si="26"/>
        <v>S</v>
      </c>
      <c r="X252" s="6">
        <v>4.84</v>
      </c>
      <c r="Y252" s="5" t="str">
        <f t="shared" si="27"/>
        <v>S</v>
      </c>
    </row>
    <row r="253" spans="1:25" ht="18" customHeight="1" x14ac:dyDescent="0.25">
      <c r="A253" s="9">
        <v>1673</v>
      </c>
      <c r="B253" s="1" t="s">
        <v>75</v>
      </c>
      <c r="C253" s="1" t="s">
        <v>74</v>
      </c>
      <c r="D253" s="1" t="s">
        <v>70</v>
      </c>
      <c r="F253" s="1" t="s">
        <v>65</v>
      </c>
      <c r="G253" s="1" t="s">
        <v>64</v>
      </c>
      <c r="H253" s="1" t="s">
        <v>73</v>
      </c>
      <c r="I253" s="1" t="s">
        <v>0</v>
      </c>
      <c r="J253" s="8">
        <v>7.8</v>
      </c>
      <c r="K253" s="4">
        <v>0.56999999999999995</v>
      </c>
      <c r="L253" s="7">
        <v>0.97240000000000004</v>
      </c>
      <c r="M253" s="3" t="str">
        <f t="shared" si="21"/>
        <v>H</v>
      </c>
      <c r="N253" s="7">
        <v>11.285120000000001</v>
      </c>
      <c r="O253" s="3" t="str">
        <f t="shared" si="22"/>
        <v>M</v>
      </c>
      <c r="P253" s="7">
        <v>106.56960000000001</v>
      </c>
      <c r="Q253" s="5" t="str">
        <f t="shared" si="23"/>
        <v>M</v>
      </c>
      <c r="R253" s="6">
        <v>2.2000000000000002</v>
      </c>
      <c r="S253" s="5" t="str">
        <f t="shared" si="24"/>
        <v>S</v>
      </c>
      <c r="T253" s="6">
        <v>1.0660000000000001</v>
      </c>
      <c r="U253" s="5" t="str">
        <f t="shared" si="25"/>
        <v>S</v>
      </c>
      <c r="V253" s="6">
        <v>9.3620000000000001</v>
      </c>
      <c r="W253" s="6" t="str">
        <f t="shared" si="26"/>
        <v>S</v>
      </c>
      <c r="X253" s="6">
        <v>2.0499999999999998</v>
      </c>
      <c r="Y253" s="5" t="str">
        <f t="shared" si="27"/>
        <v>S</v>
      </c>
    </row>
    <row r="254" spans="1:25" ht="18" customHeight="1" x14ac:dyDescent="0.25">
      <c r="A254" s="9">
        <v>1674</v>
      </c>
      <c r="B254" s="1" t="s">
        <v>72</v>
      </c>
      <c r="C254" s="1" t="s">
        <v>71</v>
      </c>
      <c r="D254" s="1" t="s">
        <v>70</v>
      </c>
      <c r="F254" s="1" t="s">
        <v>65</v>
      </c>
      <c r="G254" s="1" t="s">
        <v>64</v>
      </c>
      <c r="H254" s="1" t="s">
        <v>69</v>
      </c>
      <c r="I254" s="1" t="s">
        <v>0</v>
      </c>
      <c r="J254" s="8">
        <v>7.8</v>
      </c>
      <c r="K254" s="4">
        <v>0.68</v>
      </c>
      <c r="L254" s="7">
        <v>0.92949999999999988</v>
      </c>
      <c r="M254" s="3" t="str">
        <f t="shared" si="21"/>
        <v>H</v>
      </c>
      <c r="N254" s="7">
        <v>13.849920000000001</v>
      </c>
      <c r="O254" s="3" t="str">
        <f t="shared" si="22"/>
        <v>M</v>
      </c>
      <c r="P254" s="7">
        <v>93.024000000000015</v>
      </c>
      <c r="Q254" s="5" t="str">
        <f t="shared" si="23"/>
        <v>M</v>
      </c>
      <c r="R254" s="6">
        <v>2.7679999999999998</v>
      </c>
      <c r="S254" s="5" t="str">
        <f t="shared" si="24"/>
        <v>S</v>
      </c>
      <c r="T254" s="6">
        <v>1.012</v>
      </c>
      <c r="U254" s="5" t="str">
        <f t="shared" si="25"/>
        <v>S</v>
      </c>
      <c r="V254" s="6">
        <v>16.55</v>
      </c>
      <c r="W254" s="6" t="str">
        <f t="shared" si="26"/>
        <v>S</v>
      </c>
      <c r="X254" s="6">
        <v>1.6240000000000001</v>
      </c>
      <c r="Y254" s="5" t="str">
        <f t="shared" si="27"/>
        <v>D</v>
      </c>
    </row>
    <row r="255" spans="1:25" ht="18" customHeight="1" x14ac:dyDescent="0.25">
      <c r="A255" s="9">
        <v>1675</v>
      </c>
      <c r="B255" s="1" t="s">
        <v>68</v>
      </c>
      <c r="C255" s="1" t="s">
        <v>67</v>
      </c>
      <c r="D255" s="1" t="s">
        <v>66</v>
      </c>
      <c r="F255" s="1" t="s">
        <v>65</v>
      </c>
      <c r="G255" s="1" t="s">
        <v>64</v>
      </c>
      <c r="H255" s="1" t="s">
        <v>63</v>
      </c>
      <c r="I255" s="1" t="s">
        <v>0</v>
      </c>
      <c r="J255" s="8">
        <v>7.9</v>
      </c>
      <c r="K255" s="4">
        <v>0.48</v>
      </c>
      <c r="L255" s="7">
        <v>0.98670000000000002</v>
      </c>
      <c r="M255" s="3" t="str">
        <f t="shared" si="21"/>
        <v>H</v>
      </c>
      <c r="N255" s="7">
        <v>12.824000000000002</v>
      </c>
      <c r="O255" s="3" t="str">
        <f t="shared" si="22"/>
        <v>M</v>
      </c>
      <c r="P255" s="7">
        <v>89.32480000000001</v>
      </c>
      <c r="Q255" s="5" t="str">
        <f t="shared" si="23"/>
        <v>M</v>
      </c>
      <c r="R255" s="6">
        <v>2.5960000000000001</v>
      </c>
      <c r="S255" s="5" t="str">
        <f t="shared" si="24"/>
        <v>S</v>
      </c>
      <c r="T255" s="6">
        <v>1.518</v>
      </c>
      <c r="U255" s="5" t="str">
        <f t="shared" si="25"/>
        <v>S</v>
      </c>
      <c r="V255" s="6">
        <v>15.98</v>
      </c>
      <c r="W255" s="6" t="str">
        <f t="shared" si="26"/>
        <v>S</v>
      </c>
      <c r="X255" s="6">
        <v>6.2460000000000004</v>
      </c>
      <c r="Y255" s="5" t="str">
        <f t="shared" si="27"/>
        <v>S</v>
      </c>
    </row>
    <row r="256" spans="1:25" ht="18" customHeight="1" x14ac:dyDescent="0.25">
      <c r="A256" s="9">
        <v>1676</v>
      </c>
      <c r="B256" s="1" t="s">
        <v>37</v>
      </c>
      <c r="C256" s="1" t="s">
        <v>36</v>
      </c>
      <c r="D256" s="1" t="s">
        <v>4</v>
      </c>
      <c r="F256" s="1" t="s">
        <v>3</v>
      </c>
      <c r="G256" s="1" t="s">
        <v>2</v>
      </c>
      <c r="H256" s="1" t="s">
        <v>62</v>
      </c>
      <c r="I256" s="1" t="s">
        <v>0</v>
      </c>
      <c r="J256" s="8">
        <v>8</v>
      </c>
      <c r="K256" s="4">
        <v>0.84</v>
      </c>
      <c r="L256" s="7">
        <v>0.35749999999999998</v>
      </c>
      <c r="M256" s="3" t="str">
        <f t="shared" si="21"/>
        <v>L</v>
      </c>
      <c r="N256" s="7">
        <v>26.160959999999999</v>
      </c>
      <c r="O256" s="3" t="str">
        <f t="shared" si="22"/>
        <v>H</v>
      </c>
      <c r="P256" s="7">
        <v>316.00960000000003</v>
      </c>
      <c r="Q256" s="5" t="str">
        <f t="shared" si="23"/>
        <v>H</v>
      </c>
      <c r="R256" s="6">
        <v>0.60599999999999998</v>
      </c>
      <c r="S256" s="5" t="str">
        <f t="shared" si="24"/>
        <v>S</v>
      </c>
      <c r="T256" s="6">
        <v>1.3919999999999999</v>
      </c>
      <c r="U256" s="5" t="str">
        <f t="shared" si="25"/>
        <v>S</v>
      </c>
      <c r="V256" s="6">
        <v>13.13</v>
      </c>
      <c r="W256" s="6" t="str">
        <f t="shared" si="26"/>
        <v>S</v>
      </c>
      <c r="X256" s="6">
        <v>2.7280000000000002</v>
      </c>
      <c r="Y256" s="5" t="str">
        <f t="shared" si="27"/>
        <v>S</v>
      </c>
    </row>
    <row r="257" spans="1:25" ht="18" customHeight="1" x14ac:dyDescent="0.25">
      <c r="A257" s="9">
        <v>1677</v>
      </c>
      <c r="B257" s="1" t="s">
        <v>55</v>
      </c>
      <c r="C257" s="1" t="s">
        <v>54</v>
      </c>
      <c r="F257" s="1" t="s">
        <v>3</v>
      </c>
      <c r="G257" s="1" t="s">
        <v>2</v>
      </c>
      <c r="H257" s="1" t="s">
        <v>61</v>
      </c>
      <c r="I257" s="1" t="s">
        <v>0</v>
      </c>
      <c r="J257" s="8">
        <v>8</v>
      </c>
      <c r="K257" s="4">
        <v>0.79</v>
      </c>
      <c r="L257" s="7">
        <v>0.57199999999999995</v>
      </c>
      <c r="M257" s="3" t="str">
        <f t="shared" si="21"/>
        <v>M</v>
      </c>
      <c r="N257" s="7">
        <v>13.336959999999999</v>
      </c>
      <c r="O257" s="3" t="str">
        <f t="shared" si="22"/>
        <v>M</v>
      </c>
      <c r="P257" s="7">
        <v>265.1456</v>
      </c>
      <c r="Q257" s="5" t="str">
        <f t="shared" si="23"/>
        <v>H</v>
      </c>
      <c r="R257" s="6">
        <v>0.69799999999999995</v>
      </c>
      <c r="S257" s="5" t="str">
        <f t="shared" si="24"/>
        <v>S</v>
      </c>
      <c r="T257" s="6">
        <v>1.4279999999999999</v>
      </c>
      <c r="U257" s="5" t="str">
        <f t="shared" si="25"/>
        <v>S</v>
      </c>
      <c r="V257" s="6">
        <v>15.12</v>
      </c>
      <c r="W257" s="6" t="str">
        <f t="shared" si="26"/>
        <v>S</v>
      </c>
      <c r="X257" s="6">
        <v>3.86</v>
      </c>
      <c r="Y257" s="5" t="str">
        <f t="shared" si="27"/>
        <v>S</v>
      </c>
    </row>
    <row r="258" spans="1:25" ht="18" customHeight="1" x14ac:dyDescent="0.25">
      <c r="A258" s="9">
        <v>1678</v>
      </c>
      <c r="B258" s="1" t="s">
        <v>60</v>
      </c>
      <c r="C258" s="1" t="s">
        <v>59</v>
      </c>
      <c r="D258" s="1" t="s">
        <v>58</v>
      </c>
      <c r="F258" s="1" t="s">
        <v>3</v>
      </c>
      <c r="G258" s="1" t="s">
        <v>2</v>
      </c>
      <c r="H258" s="1" t="s">
        <v>57</v>
      </c>
      <c r="I258" s="1" t="s">
        <v>0</v>
      </c>
      <c r="J258" s="8">
        <v>8</v>
      </c>
      <c r="K258" s="4">
        <v>0.85</v>
      </c>
      <c r="L258" s="7">
        <v>0.21449999999999997</v>
      </c>
      <c r="M258" s="3" t="str">
        <f t="shared" si="21"/>
        <v>L</v>
      </c>
      <c r="N258" s="7">
        <v>12.311040000000002</v>
      </c>
      <c r="O258" s="3" t="str">
        <f t="shared" si="22"/>
        <v>M</v>
      </c>
      <c r="P258" s="7">
        <v>998</v>
      </c>
      <c r="Q258" s="5" t="str">
        <f t="shared" si="23"/>
        <v>H</v>
      </c>
      <c r="R258" s="6">
        <v>0.77200000000000002</v>
      </c>
      <c r="S258" s="5" t="str">
        <f t="shared" si="24"/>
        <v>S</v>
      </c>
      <c r="T258" s="6">
        <v>1.4279999999999999</v>
      </c>
      <c r="U258" s="5" t="str">
        <f t="shared" si="25"/>
        <v>S</v>
      </c>
      <c r="V258" s="6">
        <v>14.84</v>
      </c>
      <c r="W258" s="6" t="str">
        <f t="shared" si="26"/>
        <v>S</v>
      </c>
      <c r="X258" s="6">
        <v>3.282</v>
      </c>
      <c r="Y258" s="5" t="str">
        <f t="shared" si="27"/>
        <v>S</v>
      </c>
    </row>
    <row r="259" spans="1:25" ht="18" customHeight="1" x14ac:dyDescent="0.25">
      <c r="A259" s="9">
        <v>1679</v>
      </c>
      <c r="B259" s="1" t="s">
        <v>55</v>
      </c>
      <c r="C259" s="1" t="s">
        <v>54</v>
      </c>
      <c r="D259" s="1" t="s">
        <v>4</v>
      </c>
      <c r="F259" s="1" t="s">
        <v>3</v>
      </c>
      <c r="G259" s="1" t="s">
        <v>2</v>
      </c>
      <c r="H259" s="1" t="s">
        <v>56</v>
      </c>
      <c r="I259" s="1" t="s">
        <v>0</v>
      </c>
      <c r="J259" s="8">
        <v>8</v>
      </c>
      <c r="K259" s="4">
        <v>0.91</v>
      </c>
      <c r="L259" s="7">
        <v>0.35749999999999998</v>
      </c>
      <c r="M259" s="3" t="str">
        <f t="shared" si="21"/>
        <v>L</v>
      </c>
      <c r="N259" s="7">
        <v>9.2332800000000006</v>
      </c>
      <c r="O259" s="3" t="str">
        <f t="shared" si="22"/>
        <v>L</v>
      </c>
      <c r="P259" s="7">
        <v>333.09120000000001</v>
      </c>
      <c r="Q259" s="5" t="str">
        <f t="shared" si="23"/>
        <v>H</v>
      </c>
      <c r="R259" s="6">
        <v>0.48199999999999998</v>
      </c>
      <c r="S259" s="5" t="str">
        <f t="shared" si="24"/>
        <v>D</v>
      </c>
      <c r="T259" s="6">
        <v>1.302</v>
      </c>
      <c r="U259" s="5" t="str">
        <f t="shared" si="25"/>
        <v>S</v>
      </c>
      <c r="V259" s="6">
        <v>13.3</v>
      </c>
      <c r="W259" s="6" t="str">
        <f t="shared" si="26"/>
        <v>S</v>
      </c>
      <c r="X259" s="6">
        <v>3.206</v>
      </c>
      <c r="Y259" s="5" t="str">
        <f t="shared" si="27"/>
        <v>S</v>
      </c>
    </row>
    <row r="260" spans="1:25" ht="18" customHeight="1" x14ac:dyDescent="0.25">
      <c r="A260" s="9">
        <v>1680</v>
      </c>
      <c r="B260" s="1" t="s">
        <v>55</v>
      </c>
      <c r="C260" s="1" t="s">
        <v>54</v>
      </c>
      <c r="D260" s="1" t="s">
        <v>4</v>
      </c>
      <c r="F260" s="1" t="s">
        <v>3</v>
      </c>
      <c r="G260" s="1" t="s">
        <v>2</v>
      </c>
      <c r="H260" s="1" t="s">
        <v>53</v>
      </c>
      <c r="I260" s="1" t="s">
        <v>0</v>
      </c>
      <c r="J260" s="8">
        <v>8</v>
      </c>
      <c r="K260" s="4">
        <v>0.79</v>
      </c>
      <c r="L260" s="7">
        <v>0.28599999999999998</v>
      </c>
      <c r="M260" s="3" t="str">
        <f t="shared" si="21"/>
        <v>L</v>
      </c>
      <c r="N260" s="7">
        <v>8.720320000000001</v>
      </c>
      <c r="O260" s="3" t="str">
        <f t="shared" si="22"/>
        <v>L</v>
      </c>
      <c r="P260" s="7">
        <v>279.28960000000006</v>
      </c>
      <c r="Q260" s="5" t="str">
        <f t="shared" si="23"/>
        <v>H</v>
      </c>
      <c r="R260" s="6">
        <v>0.68600000000000005</v>
      </c>
      <c r="S260" s="5" t="str">
        <f t="shared" si="24"/>
        <v>S</v>
      </c>
      <c r="T260" s="6">
        <v>1.4279999999999999</v>
      </c>
      <c r="U260" s="5" t="str">
        <f t="shared" si="25"/>
        <v>S</v>
      </c>
      <c r="V260" s="6">
        <v>12.55</v>
      </c>
      <c r="W260" s="6" t="str">
        <f t="shared" si="26"/>
        <v>S</v>
      </c>
      <c r="X260" s="6">
        <v>3.1059999999999999</v>
      </c>
      <c r="Y260" s="5" t="str">
        <f t="shared" si="27"/>
        <v>S</v>
      </c>
    </row>
    <row r="261" spans="1:25" ht="18" customHeight="1" x14ac:dyDescent="0.25">
      <c r="A261" s="9">
        <v>1681</v>
      </c>
      <c r="B261" s="1" t="s">
        <v>52</v>
      </c>
      <c r="C261" s="1" t="s">
        <v>51</v>
      </c>
      <c r="D261" s="1" t="s">
        <v>46</v>
      </c>
      <c r="F261" s="1" t="s">
        <v>3</v>
      </c>
      <c r="G261" s="1" t="s">
        <v>2</v>
      </c>
      <c r="H261" s="1" t="s">
        <v>50</v>
      </c>
      <c r="I261" s="1" t="s">
        <v>0</v>
      </c>
      <c r="J261" s="8">
        <v>8</v>
      </c>
      <c r="K261" s="4">
        <v>0.84</v>
      </c>
      <c r="L261" s="7">
        <v>0.49</v>
      </c>
      <c r="M261" s="3" t="str">
        <f t="shared" ref="M261:M324" si="28">IF(L261&gt;0.75,"H",IF(L261&gt;0.5,"M","L"))</f>
        <v>L</v>
      </c>
      <c r="N261" s="7">
        <v>7.6943999999999999</v>
      </c>
      <c r="O261" s="3" t="str">
        <f t="shared" ref="O261:O324" si="29">IF(N261&gt;23.2,"H",IF(N261&gt;9.3,"M","L"))</f>
        <v>L</v>
      </c>
      <c r="P261" s="7">
        <v>270.53120000000001</v>
      </c>
      <c r="Q261" s="5" t="str">
        <f t="shared" ref="Q261:Q324" si="30">IF(P261&gt;136,"H",IF(P261&gt;58.4,"M","L"))</f>
        <v>H</v>
      </c>
      <c r="R261" s="6">
        <v>0.56799999999999995</v>
      </c>
      <c r="S261" s="5" t="str">
        <f t="shared" ref="S261:S324" si="31">IF(R261&gt;0.6,"S","D")</f>
        <v>D</v>
      </c>
      <c r="T261" s="6">
        <v>1.518</v>
      </c>
      <c r="U261" s="5" t="str">
        <f t="shared" ref="U261:U324" si="32">IF(T261&gt;0.2,"S","D")</f>
        <v>S</v>
      </c>
      <c r="V261" s="6">
        <v>14.66</v>
      </c>
      <c r="W261" s="6" t="str">
        <f t="shared" ref="W261:W324" si="33">IF(V261&gt;4.5,"S","D")</f>
        <v>S</v>
      </c>
      <c r="X261" s="6">
        <v>3.18</v>
      </c>
      <c r="Y261" s="5" t="str">
        <f t="shared" ref="Y261:Y324" si="34">IF(X261&gt;2,"S","D")</f>
        <v>S</v>
      </c>
    </row>
    <row r="262" spans="1:25" ht="18" customHeight="1" x14ac:dyDescent="0.25">
      <c r="A262" s="9">
        <v>1682</v>
      </c>
      <c r="B262" s="1" t="s">
        <v>37</v>
      </c>
      <c r="C262" s="1" t="s">
        <v>36</v>
      </c>
      <c r="D262" s="1" t="s">
        <v>4</v>
      </c>
      <c r="F262" s="1" t="s">
        <v>3</v>
      </c>
      <c r="G262" s="1" t="s">
        <v>2</v>
      </c>
      <c r="H262" s="1" t="s">
        <v>49</v>
      </c>
      <c r="I262" s="1" t="s">
        <v>0</v>
      </c>
      <c r="J262" s="8">
        <v>8</v>
      </c>
      <c r="K262" s="4">
        <v>0.86</v>
      </c>
      <c r="L262" s="7">
        <v>0.42899999999999994</v>
      </c>
      <c r="M262" s="3" t="str">
        <f t="shared" si="28"/>
        <v>L</v>
      </c>
      <c r="N262" s="7">
        <v>3.0777600000000005</v>
      </c>
      <c r="O262" s="3" t="str">
        <f t="shared" si="29"/>
        <v>L</v>
      </c>
      <c r="P262" s="7">
        <v>256.06080000000003</v>
      </c>
      <c r="Q262" s="5" t="str">
        <f t="shared" si="30"/>
        <v>H</v>
      </c>
      <c r="R262" s="6">
        <v>0.56200000000000006</v>
      </c>
      <c r="S262" s="5" t="str">
        <f t="shared" si="31"/>
        <v>D</v>
      </c>
      <c r="T262" s="6">
        <v>1.5</v>
      </c>
      <c r="U262" s="5" t="str">
        <f t="shared" si="32"/>
        <v>S</v>
      </c>
      <c r="V262" s="6">
        <v>14.84</v>
      </c>
      <c r="W262" s="6" t="str">
        <f t="shared" si="33"/>
        <v>S</v>
      </c>
      <c r="X262" s="6">
        <v>4.1859999999999999</v>
      </c>
      <c r="Y262" s="5" t="str">
        <f t="shared" si="34"/>
        <v>S</v>
      </c>
    </row>
    <row r="263" spans="1:25" ht="18" customHeight="1" x14ac:dyDescent="0.25">
      <c r="A263" s="9">
        <v>1683</v>
      </c>
      <c r="B263" s="1" t="s">
        <v>48</v>
      </c>
      <c r="C263" s="1" t="s">
        <v>47</v>
      </c>
      <c r="D263" s="1" t="s">
        <v>46</v>
      </c>
      <c r="F263" s="1" t="s">
        <v>3</v>
      </c>
      <c r="G263" s="1" t="s">
        <v>2</v>
      </c>
      <c r="H263" s="1" t="s">
        <v>45</v>
      </c>
      <c r="I263" s="1" t="s">
        <v>0</v>
      </c>
      <c r="J263" s="8">
        <v>8</v>
      </c>
      <c r="K263" s="4">
        <v>0.88</v>
      </c>
      <c r="L263" s="7">
        <v>0.14299999999999999</v>
      </c>
      <c r="M263" s="3" t="str">
        <f t="shared" si="28"/>
        <v>L</v>
      </c>
      <c r="N263" s="7">
        <v>3.0777600000000005</v>
      </c>
      <c r="O263" s="3" t="str">
        <f t="shared" si="29"/>
        <v>L</v>
      </c>
      <c r="P263" s="7">
        <v>273.57760000000002</v>
      </c>
      <c r="Q263" s="5" t="str">
        <f t="shared" si="30"/>
        <v>H</v>
      </c>
      <c r="R263" s="6">
        <v>0.61799999999999999</v>
      </c>
      <c r="S263" s="5" t="str">
        <f t="shared" si="31"/>
        <v>S</v>
      </c>
      <c r="T263" s="6">
        <v>1.284</v>
      </c>
      <c r="U263" s="5" t="str">
        <f t="shared" si="32"/>
        <v>S</v>
      </c>
      <c r="V263" s="6">
        <v>13.07</v>
      </c>
      <c r="W263" s="6" t="str">
        <f t="shared" si="33"/>
        <v>S</v>
      </c>
      <c r="X263" s="6">
        <v>3.6579999999999999</v>
      </c>
      <c r="Y263" s="5" t="str">
        <f t="shared" si="34"/>
        <v>S</v>
      </c>
    </row>
    <row r="264" spans="1:25" ht="18" customHeight="1" x14ac:dyDescent="0.25">
      <c r="A264" s="9">
        <v>1684</v>
      </c>
      <c r="B264" s="1" t="s">
        <v>44</v>
      </c>
      <c r="C264" s="1" t="s">
        <v>43</v>
      </c>
      <c r="D264" s="1" t="s">
        <v>4</v>
      </c>
      <c r="F264" s="1" t="s">
        <v>3</v>
      </c>
      <c r="G264" s="1" t="s">
        <v>2</v>
      </c>
      <c r="H264" s="1" t="s">
        <v>42</v>
      </c>
      <c r="I264" s="1" t="s">
        <v>0</v>
      </c>
      <c r="J264" s="8">
        <v>8</v>
      </c>
      <c r="K264" s="4">
        <v>0.91</v>
      </c>
      <c r="L264" s="7">
        <v>0.49</v>
      </c>
      <c r="M264" s="3" t="str">
        <f t="shared" si="28"/>
        <v>L</v>
      </c>
      <c r="N264" s="7">
        <v>10.259200000000002</v>
      </c>
      <c r="O264" s="3" t="str">
        <f t="shared" si="29"/>
        <v>M</v>
      </c>
      <c r="P264" s="7">
        <v>270.91199999999998</v>
      </c>
      <c r="Q264" s="5" t="str">
        <f t="shared" si="30"/>
        <v>H</v>
      </c>
      <c r="R264" s="6">
        <v>0.66600000000000004</v>
      </c>
      <c r="S264" s="5" t="str">
        <f t="shared" si="31"/>
        <v>S</v>
      </c>
      <c r="T264" s="6">
        <v>1.6279999999999999</v>
      </c>
      <c r="U264" s="5" t="str">
        <f t="shared" si="32"/>
        <v>S</v>
      </c>
      <c r="V264" s="6">
        <v>15.01</v>
      </c>
      <c r="W264" s="6" t="str">
        <f t="shared" si="33"/>
        <v>S</v>
      </c>
      <c r="X264" s="6">
        <v>4.2859999999999996</v>
      </c>
      <c r="Y264" s="5" t="str">
        <f t="shared" si="34"/>
        <v>S</v>
      </c>
    </row>
    <row r="265" spans="1:25" ht="18" customHeight="1" x14ac:dyDescent="0.25">
      <c r="A265" s="9">
        <v>1685</v>
      </c>
      <c r="B265" s="1" t="s">
        <v>41</v>
      </c>
      <c r="C265" s="1" t="s">
        <v>40</v>
      </c>
      <c r="D265" s="1" t="s">
        <v>39</v>
      </c>
      <c r="F265" s="1" t="s">
        <v>3</v>
      </c>
      <c r="G265" s="1" t="s">
        <v>2</v>
      </c>
      <c r="H265" s="1" t="s">
        <v>38</v>
      </c>
      <c r="I265" s="1" t="s">
        <v>0</v>
      </c>
      <c r="J265" s="8">
        <v>8</v>
      </c>
      <c r="K265" s="4">
        <v>0.88</v>
      </c>
      <c r="L265" s="7">
        <v>0.42899999999999994</v>
      </c>
      <c r="M265" s="3" t="str">
        <f t="shared" si="28"/>
        <v>L</v>
      </c>
      <c r="N265" s="7">
        <v>6.155520000000001</v>
      </c>
      <c r="O265" s="3" t="str">
        <f t="shared" si="29"/>
        <v>L</v>
      </c>
      <c r="P265" s="7">
        <v>313.18080000000003</v>
      </c>
      <c r="Q265" s="5" t="str">
        <f t="shared" si="30"/>
        <v>H</v>
      </c>
      <c r="R265" s="6">
        <v>0.63</v>
      </c>
      <c r="S265" s="5" t="str">
        <f t="shared" si="31"/>
        <v>S</v>
      </c>
      <c r="T265" s="6">
        <v>1.32</v>
      </c>
      <c r="U265" s="5" t="str">
        <f t="shared" si="32"/>
        <v>S</v>
      </c>
      <c r="V265" s="6">
        <v>13.18</v>
      </c>
      <c r="W265" s="6" t="str">
        <f t="shared" si="33"/>
        <v>S</v>
      </c>
      <c r="X265" s="6">
        <v>2.9039999999999999</v>
      </c>
      <c r="Y265" s="5" t="str">
        <f t="shared" si="34"/>
        <v>S</v>
      </c>
    </row>
    <row r="266" spans="1:25" ht="18" customHeight="1" x14ac:dyDescent="0.25">
      <c r="A266" s="9">
        <v>1686</v>
      </c>
      <c r="B266" s="1" t="s">
        <v>37</v>
      </c>
      <c r="C266" s="1" t="s">
        <v>36</v>
      </c>
      <c r="D266" s="1" t="s">
        <v>4</v>
      </c>
      <c r="F266" s="1" t="s">
        <v>3</v>
      </c>
      <c r="G266" s="1" t="s">
        <v>2</v>
      </c>
      <c r="H266" s="1" t="s">
        <v>35</v>
      </c>
      <c r="I266" s="1" t="s">
        <v>0</v>
      </c>
      <c r="J266" s="8">
        <v>8</v>
      </c>
      <c r="K266" s="4">
        <v>0.81</v>
      </c>
      <c r="L266" s="7">
        <v>0.42899999999999994</v>
      </c>
      <c r="M266" s="3" t="str">
        <f t="shared" si="28"/>
        <v>L</v>
      </c>
      <c r="N266" s="7">
        <v>3.0777600000000005</v>
      </c>
      <c r="O266" s="3" t="str">
        <f t="shared" si="29"/>
        <v>L</v>
      </c>
      <c r="P266" s="7">
        <v>248.55360000000002</v>
      </c>
      <c r="Q266" s="5" t="str">
        <f t="shared" si="30"/>
        <v>H</v>
      </c>
      <c r="R266" s="6">
        <v>0.56200000000000006</v>
      </c>
      <c r="S266" s="5" t="str">
        <f t="shared" si="31"/>
        <v>D</v>
      </c>
      <c r="T266" s="6">
        <v>1.482</v>
      </c>
      <c r="U266" s="5" t="str">
        <f t="shared" si="32"/>
        <v>S</v>
      </c>
      <c r="V266" s="6">
        <v>15.63</v>
      </c>
      <c r="W266" s="6" t="str">
        <f t="shared" si="33"/>
        <v>S</v>
      </c>
      <c r="X266" s="6">
        <v>3.758</v>
      </c>
      <c r="Y266" s="5" t="str">
        <f t="shared" si="34"/>
        <v>S</v>
      </c>
    </row>
    <row r="267" spans="1:25" ht="18" customHeight="1" x14ac:dyDescent="0.25">
      <c r="A267" s="9">
        <v>1687</v>
      </c>
      <c r="B267" s="1" t="s">
        <v>34</v>
      </c>
      <c r="C267" s="1" t="s">
        <v>33</v>
      </c>
      <c r="D267" s="1" t="s">
        <v>32</v>
      </c>
      <c r="F267" s="1" t="s">
        <v>3</v>
      </c>
      <c r="G267" s="1" t="s">
        <v>2</v>
      </c>
      <c r="H267" s="1" t="s">
        <v>31</v>
      </c>
      <c r="I267" s="1" t="s">
        <v>0</v>
      </c>
      <c r="J267" s="8">
        <v>8</v>
      </c>
      <c r="K267" s="4">
        <v>0.89</v>
      </c>
      <c r="L267" s="7">
        <v>0.14299999999999999</v>
      </c>
      <c r="M267" s="3" t="str">
        <f t="shared" si="28"/>
        <v>L</v>
      </c>
      <c r="N267" s="7">
        <v>2.0518400000000003</v>
      </c>
      <c r="O267" s="3" t="str">
        <f t="shared" si="29"/>
        <v>L</v>
      </c>
      <c r="P267" s="7">
        <v>261.392</v>
      </c>
      <c r="Q267" s="5" t="str">
        <f t="shared" si="30"/>
        <v>H</v>
      </c>
      <c r="R267" s="6">
        <v>0.63</v>
      </c>
      <c r="S267" s="5" t="str">
        <f t="shared" si="31"/>
        <v>S</v>
      </c>
      <c r="T267" s="6">
        <v>1.3380000000000001</v>
      </c>
      <c r="U267" s="5" t="str">
        <f t="shared" si="32"/>
        <v>S</v>
      </c>
      <c r="V267" s="6">
        <v>14.21</v>
      </c>
      <c r="W267" s="6" t="str">
        <f t="shared" si="33"/>
        <v>S</v>
      </c>
      <c r="X267" s="6">
        <v>3.2559999999999998</v>
      </c>
      <c r="Y267" s="5" t="str">
        <f t="shared" si="34"/>
        <v>S</v>
      </c>
    </row>
    <row r="268" spans="1:25" ht="18" customHeight="1" x14ac:dyDescent="0.25">
      <c r="A268" s="9">
        <v>1688</v>
      </c>
      <c r="B268" s="1" t="s">
        <v>6</v>
      </c>
      <c r="C268" s="1" t="s">
        <v>5</v>
      </c>
      <c r="D268" s="1" t="s">
        <v>4</v>
      </c>
      <c r="F268" s="1" t="s">
        <v>3</v>
      </c>
      <c r="G268" s="1" t="s">
        <v>2</v>
      </c>
      <c r="H268" s="1" t="s">
        <v>30</v>
      </c>
      <c r="I268" s="1" t="s">
        <v>0</v>
      </c>
      <c r="J268" s="8">
        <v>8</v>
      </c>
      <c r="K268" s="4">
        <v>0.91</v>
      </c>
      <c r="L268" s="7">
        <v>0.35749999999999998</v>
      </c>
      <c r="M268" s="3" t="str">
        <f t="shared" si="28"/>
        <v>L</v>
      </c>
      <c r="N268" s="7">
        <v>5.1296000000000008</v>
      </c>
      <c r="O268" s="3" t="str">
        <f t="shared" si="29"/>
        <v>L</v>
      </c>
      <c r="P268" s="7">
        <v>303.76960000000003</v>
      </c>
      <c r="Q268" s="5" t="str">
        <f t="shared" si="30"/>
        <v>H</v>
      </c>
      <c r="R268" s="6">
        <v>0.56200000000000006</v>
      </c>
      <c r="S268" s="5" t="str">
        <f t="shared" si="31"/>
        <v>D</v>
      </c>
      <c r="T268" s="6">
        <v>1.3740000000000001</v>
      </c>
      <c r="U268" s="5" t="str">
        <f t="shared" si="32"/>
        <v>S</v>
      </c>
      <c r="V268" s="6">
        <v>14.49</v>
      </c>
      <c r="W268" s="6" t="str">
        <f t="shared" si="33"/>
        <v>S</v>
      </c>
      <c r="X268" s="6">
        <v>3.96</v>
      </c>
      <c r="Y268" s="5" t="str">
        <f t="shared" si="34"/>
        <v>S</v>
      </c>
    </row>
    <row r="269" spans="1:25" ht="18" customHeight="1" x14ac:dyDescent="0.25">
      <c r="A269" s="9">
        <v>1689</v>
      </c>
      <c r="B269" s="1" t="s">
        <v>29</v>
      </c>
      <c r="C269" s="1" t="s">
        <v>28</v>
      </c>
      <c r="D269" s="1" t="s">
        <v>4</v>
      </c>
      <c r="F269" s="1" t="s">
        <v>3</v>
      </c>
      <c r="G269" s="1" t="s">
        <v>2</v>
      </c>
      <c r="H269" s="1" t="s">
        <v>27</v>
      </c>
      <c r="I269" s="1" t="s">
        <v>0</v>
      </c>
      <c r="J269" s="8">
        <v>8</v>
      </c>
      <c r="K269" s="4">
        <v>0.74</v>
      </c>
      <c r="L269" s="7">
        <v>0.28599999999999998</v>
      </c>
      <c r="M269" s="3" t="str">
        <f t="shared" si="28"/>
        <v>L</v>
      </c>
      <c r="N269" s="7">
        <v>4.1036800000000007</v>
      </c>
      <c r="O269" s="3" t="str">
        <f t="shared" si="29"/>
        <v>L</v>
      </c>
      <c r="P269" s="7">
        <v>281.62880000000001</v>
      </c>
      <c r="Q269" s="5" t="str">
        <f t="shared" si="30"/>
        <v>H</v>
      </c>
      <c r="R269" s="6">
        <v>0.56799999999999995</v>
      </c>
      <c r="S269" s="5" t="str">
        <f t="shared" si="31"/>
        <v>D</v>
      </c>
      <c r="T269" s="6">
        <v>1.446</v>
      </c>
      <c r="U269" s="5" t="str">
        <f t="shared" si="32"/>
        <v>S</v>
      </c>
      <c r="V269" s="6">
        <v>16.09</v>
      </c>
      <c r="W269" s="6" t="str">
        <f t="shared" si="33"/>
        <v>S</v>
      </c>
      <c r="X269" s="6">
        <v>4.5620000000000003</v>
      </c>
      <c r="Y269" s="5" t="str">
        <f t="shared" si="34"/>
        <v>S</v>
      </c>
    </row>
    <row r="270" spans="1:25" ht="18" customHeight="1" x14ac:dyDescent="0.25">
      <c r="A270" s="9">
        <v>1690</v>
      </c>
      <c r="B270" s="1" t="s">
        <v>26</v>
      </c>
      <c r="C270" s="1" t="s">
        <v>25</v>
      </c>
      <c r="D270" s="1" t="s">
        <v>24</v>
      </c>
      <c r="F270" s="1" t="s">
        <v>3</v>
      </c>
      <c r="G270" s="1" t="s">
        <v>2</v>
      </c>
      <c r="H270" s="1" t="s">
        <v>23</v>
      </c>
      <c r="I270" s="1" t="s">
        <v>0</v>
      </c>
      <c r="J270" s="8">
        <v>8</v>
      </c>
      <c r="K270" s="4">
        <v>0.91</v>
      </c>
      <c r="L270" s="7">
        <v>0.14299999999999999</v>
      </c>
      <c r="M270" s="3" t="str">
        <f t="shared" si="28"/>
        <v>L</v>
      </c>
      <c r="N270" s="7">
        <v>8.2073600000000013</v>
      </c>
      <c r="O270" s="3" t="str">
        <f t="shared" si="29"/>
        <v>L</v>
      </c>
      <c r="P270" s="7">
        <v>282.60800000000006</v>
      </c>
      <c r="Q270" s="5" t="str">
        <f t="shared" si="30"/>
        <v>H</v>
      </c>
      <c r="R270" s="6">
        <v>0.66600000000000004</v>
      </c>
      <c r="S270" s="5" t="str">
        <f t="shared" si="31"/>
        <v>S</v>
      </c>
      <c r="T270" s="6">
        <v>1.5740000000000001</v>
      </c>
      <c r="U270" s="5" t="str">
        <f t="shared" si="32"/>
        <v>S</v>
      </c>
      <c r="V270" s="6">
        <v>15.18</v>
      </c>
      <c r="W270" s="6" t="str">
        <f t="shared" si="33"/>
        <v>S</v>
      </c>
      <c r="X270" s="6">
        <v>4.6139999999999999</v>
      </c>
      <c r="Y270" s="5" t="str">
        <f t="shared" si="34"/>
        <v>S</v>
      </c>
    </row>
    <row r="271" spans="1:25" ht="18" customHeight="1" x14ac:dyDescent="0.25">
      <c r="A271" s="9">
        <v>1691</v>
      </c>
      <c r="B271" s="1" t="s">
        <v>22</v>
      </c>
      <c r="C271" s="1" t="s">
        <v>21</v>
      </c>
      <c r="D271" s="1" t="s">
        <v>20</v>
      </c>
      <c r="F271" s="1" t="s">
        <v>3</v>
      </c>
      <c r="G271" s="1" t="s">
        <v>2</v>
      </c>
      <c r="H271" s="1" t="s">
        <v>19</v>
      </c>
      <c r="I271" s="1" t="s">
        <v>0</v>
      </c>
      <c r="J271" s="8">
        <v>8</v>
      </c>
      <c r="K271" s="4">
        <v>0.82</v>
      </c>
      <c r="L271" s="7">
        <v>0.35749999999999998</v>
      </c>
      <c r="M271" s="3" t="str">
        <f t="shared" si="28"/>
        <v>L</v>
      </c>
      <c r="N271" s="7">
        <v>12.824000000000002</v>
      </c>
      <c r="O271" s="3" t="str">
        <f t="shared" si="29"/>
        <v>M</v>
      </c>
      <c r="P271" s="7">
        <v>331.62240000000003</v>
      </c>
      <c r="Q271" s="5" t="str">
        <f t="shared" si="30"/>
        <v>H</v>
      </c>
      <c r="R271" s="6">
        <v>0.746</v>
      </c>
      <c r="S271" s="5" t="str">
        <f t="shared" si="31"/>
        <v>S</v>
      </c>
      <c r="T271" s="6">
        <v>1.6279999999999999</v>
      </c>
      <c r="U271" s="5" t="str">
        <f t="shared" si="32"/>
        <v>S</v>
      </c>
      <c r="V271" s="6">
        <v>16.55</v>
      </c>
      <c r="W271" s="6" t="str">
        <f t="shared" si="33"/>
        <v>S</v>
      </c>
      <c r="X271" s="6">
        <v>5.2160000000000002</v>
      </c>
      <c r="Y271" s="5" t="str">
        <f t="shared" si="34"/>
        <v>S</v>
      </c>
    </row>
    <row r="272" spans="1:25" ht="18" customHeight="1" x14ac:dyDescent="0.25">
      <c r="A272" s="9">
        <v>1692</v>
      </c>
      <c r="B272" s="1" t="s">
        <v>18</v>
      </c>
      <c r="C272" s="1" t="s">
        <v>17</v>
      </c>
      <c r="D272" s="1" t="s">
        <v>4</v>
      </c>
      <c r="F272" s="1" t="s">
        <v>3</v>
      </c>
      <c r="G272" s="1" t="s">
        <v>2</v>
      </c>
      <c r="H272" s="1" t="s">
        <v>16</v>
      </c>
      <c r="I272" s="1" t="s">
        <v>0</v>
      </c>
      <c r="J272" s="8">
        <v>8</v>
      </c>
      <c r="K272" s="4">
        <v>0.89</v>
      </c>
      <c r="L272" s="7">
        <v>0.28599999999999998</v>
      </c>
      <c r="M272" s="3" t="str">
        <f t="shared" si="28"/>
        <v>L</v>
      </c>
      <c r="N272" s="7">
        <v>10.259200000000002</v>
      </c>
      <c r="O272" s="3" t="str">
        <f t="shared" si="29"/>
        <v>M</v>
      </c>
      <c r="P272" s="7">
        <v>290.44160000000005</v>
      </c>
      <c r="Q272" s="5" t="str">
        <f t="shared" si="30"/>
        <v>H</v>
      </c>
      <c r="R272" s="6">
        <v>0.76</v>
      </c>
      <c r="S272" s="5" t="str">
        <f t="shared" si="31"/>
        <v>S</v>
      </c>
      <c r="T272" s="6">
        <v>1.736</v>
      </c>
      <c r="U272" s="5" t="str">
        <f t="shared" si="32"/>
        <v>S</v>
      </c>
      <c r="V272" s="6">
        <v>16.89</v>
      </c>
      <c r="W272" s="6" t="str">
        <f t="shared" si="33"/>
        <v>S</v>
      </c>
      <c r="X272" s="6">
        <v>5.0659999999999998</v>
      </c>
      <c r="Y272" s="5" t="str">
        <f t="shared" si="34"/>
        <v>S</v>
      </c>
    </row>
    <row r="273" spans="1:25" ht="18" customHeight="1" x14ac:dyDescent="0.25">
      <c r="A273" s="9">
        <v>1693</v>
      </c>
      <c r="B273" s="1" t="s">
        <v>15</v>
      </c>
      <c r="C273" s="1" t="s">
        <v>14</v>
      </c>
      <c r="D273" s="1" t="s">
        <v>4</v>
      </c>
      <c r="F273" s="1" t="s">
        <v>3</v>
      </c>
      <c r="G273" s="1" t="s">
        <v>2</v>
      </c>
      <c r="H273" s="1" t="s">
        <v>13</v>
      </c>
      <c r="I273" s="1" t="s">
        <v>0</v>
      </c>
      <c r="J273" s="8">
        <v>8</v>
      </c>
      <c r="K273" s="4">
        <v>0.72</v>
      </c>
      <c r="L273" s="7">
        <v>0.14299999999999999</v>
      </c>
      <c r="M273" s="3" t="str">
        <f t="shared" si="28"/>
        <v>L</v>
      </c>
      <c r="N273" s="7">
        <v>3.5907200000000001</v>
      </c>
      <c r="O273" s="3" t="str">
        <f t="shared" si="29"/>
        <v>L</v>
      </c>
      <c r="P273" s="7">
        <v>251.87200000000001</v>
      </c>
      <c r="Q273" s="5" t="str">
        <f t="shared" si="30"/>
        <v>H</v>
      </c>
      <c r="R273" s="6">
        <v>0.66</v>
      </c>
      <c r="S273" s="5" t="str">
        <f t="shared" si="31"/>
        <v>S</v>
      </c>
      <c r="T273" s="6">
        <v>1.518</v>
      </c>
      <c r="U273" s="5" t="str">
        <f t="shared" si="32"/>
        <v>S</v>
      </c>
      <c r="V273" s="6">
        <v>14.95</v>
      </c>
      <c r="W273" s="6" t="str">
        <f t="shared" si="33"/>
        <v>S</v>
      </c>
      <c r="X273" s="6">
        <v>4.4379999999999997</v>
      </c>
      <c r="Y273" s="5" t="str">
        <f t="shared" si="34"/>
        <v>S</v>
      </c>
    </row>
    <row r="274" spans="1:25" ht="18" customHeight="1" x14ac:dyDescent="0.25">
      <c r="A274" s="9">
        <v>1694</v>
      </c>
      <c r="B274" s="1" t="s">
        <v>6</v>
      </c>
      <c r="C274" s="1" t="s">
        <v>12</v>
      </c>
      <c r="D274" s="1" t="s">
        <v>4</v>
      </c>
      <c r="F274" s="1" t="s">
        <v>3</v>
      </c>
      <c r="G274" s="1" t="s">
        <v>2</v>
      </c>
      <c r="H274" s="1" t="s">
        <v>11</v>
      </c>
      <c r="I274" s="1" t="s">
        <v>0</v>
      </c>
      <c r="J274" s="8">
        <v>8</v>
      </c>
      <c r="K274" s="4">
        <v>0.81</v>
      </c>
      <c r="L274" s="7">
        <v>0.42899999999999994</v>
      </c>
      <c r="M274" s="3" t="str">
        <f t="shared" si="28"/>
        <v>L</v>
      </c>
      <c r="N274" s="7">
        <v>8.720320000000001</v>
      </c>
      <c r="O274" s="3" t="str">
        <f t="shared" si="29"/>
        <v>L</v>
      </c>
      <c r="P274" s="7">
        <v>324.44160000000005</v>
      </c>
      <c r="Q274" s="5" t="str">
        <f t="shared" si="30"/>
        <v>H</v>
      </c>
      <c r="R274" s="6">
        <v>0.64800000000000002</v>
      </c>
      <c r="S274" s="5" t="str">
        <f t="shared" si="31"/>
        <v>S</v>
      </c>
      <c r="T274" s="6">
        <v>1.556</v>
      </c>
      <c r="U274" s="5" t="str">
        <f t="shared" si="32"/>
        <v>S</v>
      </c>
      <c r="V274" s="6">
        <v>16.260000000000002</v>
      </c>
      <c r="W274" s="6" t="str">
        <f t="shared" si="33"/>
        <v>S</v>
      </c>
      <c r="X274" s="6">
        <v>4.9640000000000004</v>
      </c>
      <c r="Y274" s="5" t="str">
        <f t="shared" si="34"/>
        <v>S</v>
      </c>
    </row>
    <row r="275" spans="1:25" ht="18" customHeight="1" x14ac:dyDescent="0.25">
      <c r="A275" s="9">
        <v>1695</v>
      </c>
      <c r="B275" s="1" t="s">
        <v>10</v>
      </c>
      <c r="C275" s="1" t="s">
        <v>9</v>
      </c>
      <c r="D275" s="1" t="s">
        <v>8</v>
      </c>
      <c r="F275" s="1" t="s">
        <v>3</v>
      </c>
      <c r="G275" s="1" t="s">
        <v>2</v>
      </c>
      <c r="H275" s="1" t="s">
        <v>7</v>
      </c>
      <c r="I275" s="1" t="s">
        <v>0</v>
      </c>
      <c r="J275" s="8">
        <v>8</v>
      </c>
      <c r="K275" s="4">
        <v>0.84</v>
      </c>
      <c r="L275" s="7">
        <v>0.28599999999999998</v>
      </c>
      <c r="M275" s="3" t="str">
        <f t="shared" si="28"/>
        <v>L</v>
      </c>
      <c r="N275" s="7">
        <v>5.1296000000000008</v>
      </c>
      <c r="O275" s="3" t="str">
        <f t="shared" si="29"/>
        <v>L</v>
      </c>
      <c r="P275" s="7">
        <v>309.69920000000002</v>
      </c>
      <c r="Q275" s="5" t="str">
        <f t="shared" si="30"/>
        <v>H</v>
      </c>
      <c r="R275" s="6">
        <v>0.60599999999999998</v>
      </c>
      <c r="S275" s="5" t="str">
        <f t="shared" si="31"/>
        <v>S</v>
      </c>
      <c r="T275" s="6">
        <v>1.6639999999999999</v>
      </c>
      <c r="U275" s="5" t="str">
        <f t="shared" si="32"/>
        <v>S</v>
      </c>
      <c r="V275" s="6">
        <v>16.2</v>
      </c>
      <c r="W275" s="6" t="str">
        <f t="shared" si="33"/>
        <v>S</v>
      </c>
      <c r="X275" s="6">
        <v>4.8639999999999999</v>
      </c>
      <c r="Y275" s="5" t="str">
        <f t="shared" si="34"/>
        <v>S</v>
      </c>
    </row>
    <row r="276" spans="1:25" ht="18" customHeight="1" x14ac:dyDescent="0.25">
      <c r="A276" s="9">
        <v>1696</v>
      </c>
      <c r="B276" s="1" t="s">
        <v>6</v>
      </c>
      <c r="C276" s="1" t="s">
        <v>5</v>
      </c>
      <c r="D276" s="1" t="s">
        <v>4</v>
      </c>
      <c r="F276" s="1" t="s">
        <v>3</v>
      </c>
      <c r="G276" s="1" t="s">
        <v>2</v>
      </c>
      <c r="H276" s="1" t="s">
        <v>1</v>
      </c>
      <c r="I276" s="1" t="s">
        <v>0</v>
      </c>
      <c r="J276" s="8">
        <v>8</v>
      </c>
      <c r="K276" s="4">
        <v>0.79</v>
      </c>
      <c r="L276" s="7">
        <v>0.28599999999999998</v>
      </c>
      <c r="M276" s="3" t="str">
        <f t="shared" si="28"/>
        <v>L</v>
      </c>
      <c r="N276" s="7">
        <v>15.901760000000001</v>
      </c>
      <c r="O276" s="3" t="str">
        <f t="shared" si="29"/>
        <v>M</v>
      </c>
      <c r="P276" s="7">
        <v>266.45120000000003</v>
      </c>
      <c r="Q276" s="5" t="str">
        <f t="shared" si="30"/>
        <v>H</v>
      </c>
      <c r="R276" s="6">
        <v>0.66</v>
      </c>
      <c r="S276" s="5" t="str">
        <f t="shared" si="31"/>
        <v>S</v>
      </c>
      <c r="T276" s="6">
        <v>1.3380000000000001</v>
      </c>
      <c r="U276" s="5" t="str">
        <f t="shared" si="32"/>
        <v>S</v>
      </c>
      <c r="V276" s="6">
        <v>15.52</v>
      </c>
      <c r="W276" s="6" t="str">
        <f t="shared" si="33"/>
        <v>S</v>
      </c>
      <c r="X276" s="6">
        <v>4.3360000000000003</v>
      </c>
      <c r="Y276" s="5" t="str">
        <f t="shared" si="34"/>
        <v>S</v>
      </c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Devisht Agarwal</dc:creator>
  <cp:lastModifiedBy>Devisht Agarwal</cp:lastModifiedBy>
  <dcterms:created xsi:type="dcterms:W3CDTF">2022-02-08T04:53:42Z</dcterms:created>
  <dcterms:modified xsi:type="dcterms:W3CDTF">2022-03-03T09:05:32Z</dcterms:modified>
</cp:coreProperties>
</file>